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170" windowHeight="5325" activeTab="0"/>
  </bookViews>
  <sheets>
    <sheet name="Sample log" sheetId="1" r:id="rId1"/>
    <sheet name="FA11079487" sheetId="2" r:id="rId2"/>
    <sheet name="FA11086644-Ray-Mt-rocks" sheetId="3" r:id="rId3"/>
  </sheets>
  <definedNames/>
  <calcPr fullCalcOnLoad="1"/>
</workbook>
</file>

<file path=xl/sharedStrings.xml><?xml version="1.0" encoding="utf-8"?>
<sst xmlns="http://schemas.openxmlformats.org/spreadsheetml/2006/main" count="448" uniqueCount="184">
  <si>
    <t>FA11079487 - Finalized</t>
  </si>
  <si>
    <t>CLIENT : "LANDAL - Landmark Alaska c/o Ucore Rare Metals"</t>
  </si>
  <si>
    <t># of SAMPLES : 27</t>
  </si>
  <si>
    <t>DATE RECEIVED : 2011-05-09  DATE FINALIZED : 2011-05-19</t>
  </si>
  <si>
    <t>PROJECT : "Central AK"</t>
  </si>
  <si>
    <t>Ce</t>
  </si>
  <si>
    <t>Dy</t>
  </si>
  <si>
    <t>Er</t>
  </si>
  <si>
    <t>Eu</t>
  </si>
  <si>
    <t>Gd</t>
  </si>
  <si>
    <t>Hf</t>
  </si>
  <si>
    <t>Ho</t>
  </si>
  <si>
    <t>La</t>
  </si>
  <si>
    <t>Lu</t>
  </si>
  <si>
    <t>Nb</t>
  </si>
  <si>
    <t>Nd</t>
  </si>
  <si>
    <t>Pr</t>
  </si>
  <si>
    <t>Rb</t>
  </si>
  <si>
    <t>Sm</t>
  </si>
  <si>
    <t>Sn</t>
  </si>
  <si>
    <t>Ta</t>
  </si>
  <si>
    <t>Tb</t>
  </si>
  <si>
    <t>Th</t>
  </si>
  <si>
    <t>Tm</t>
  </si>
  <si>
    <t>U</t>
  </si>
  <si>
    <t>W</t>
  </si>
  <si>
    <t>Y</t>
  </si>
  <si>
    <t>Yb</t>
  </si>
  <si>
    <t>Zr</t>
  </si>
  <si>
    <t>ppm</t>
  </si>
  <si>
    <t>PB16215B</t>
  </si>
  <si>
    <t>&gt;50000</t>
  </si>
  <si>
    <t>&gt;5000</t>
  </si>
  <si>
    <t>PB16218P</t>
  </si>
  <si>
    <t>PB16219</t>
  </si>
  <si>
    <t>RM10073P</t>
  </si>
  <si>
    <t>RM11013</t>
  </si>
  <si>
    <t>RM11014</t>
  </si>
  <si>
    <t>RM24604</t>
  </si>
  <si>
    <t>RM25983</t>
  </si>
  <si>
    <t>RM25984</t>
  </si>
  <si>
    <t>RM25985</t>
  </si>
  <si>
    <t>RM25988</t>
  </si>
  <si>
    <t>RM25989</t>
  </si>
  <si>
    <t>RM26011</t>
  </si>
  <si>
    <t>RM26030</t>
  </si>
  <si>
    <t>RM26031</t>
  </si>
  <si>
    <t>RM26033</t>
  </si>
  <si>
    <t>RM26041</t>
  </si>
  <si>
    <t>RM26042</t>
  </si>
  <si>
    <t>RM26592</t>
  </si>
  <si>
    <t>RM27591</t>
  </si>
  <si>
    <t>RM27592</t>
  </si>
  <si>
    <t>RM27594</t>
  </si>
  <si>
    <t>RM27596</t>
  </si>
  <si>
    <t>RM27635</t>
  </si>
  <si>
    <t>SO27913A</t>
  </si>
  <si>
    <t>SO27913B</t>
  </si>
  <si>
    <t>SO27913C</t>
  </si>
  <si>
    <t>&lt;0.5</t>
  </si>
  <si>
    <t>&lt;5</t>
  </si>
  <si>
    <t>%HREE</t>
  </si>
  <si>
    <t>HREE+Y</t>
  </si>
  <si>
    <t>TREE+Y</t>
  </si>
  <si>
    <t>ELEMENT→</t>
  </si>
  <si>
    <t>SAMPLE↓</t>
  </si>
  <si>
    <t>Average =</t>
  </si>
  <si>
    <t>Auger Holes Ray River</t>
  </si>
  <si>
    <t>Golovin Bay</t>
  </si>
  <si>
    <t>%</t>
  </si>
  <si>
    <t>(USBM)</t>
  </si>
  <si>
    <t>na</t>
  </si>
  <si>
    <t xml:space="preserve">Kilolitna River area bulk surface samples </t>
  </si>
  <si>
    <t>Ray River surficial/cut-bank  samples</t>
  </si>
  <si>
    <t>No Name Block E, paleo fluvial channels</t>
  </si>
  <si>
    <t xml:space="preserve"> </t>
  </si>
  <si>
    <t>FA11086644 - Finalized</t>
  </si>
  <si>
    <t># of SAMPLES : 7</t>
  </si>
  <si>
    <t>DATE RECEIVED : 2011-05-20  DATE FINALIZED : 2011-06-10</t>
  </si>
  <si>
    <t>CERTIFICATE COMMENTS : ""</t>
  </si>
  <si>
    <t>PO NUMBER : " "</t>
  </si>
  <si>
    <t>ME-MS81</t>
  </si>
  <si>
    <t>SAMPLE</t>
  </si>
  <si>
    <t>Ba</t>
  </si>
  <si>
    <t>Co</t>
  </si>
  <si>
    <t>Cr</t>
  </si>
  <si>
    <t>Cs</t>
  </si>
  <si>
    <t>Ga</t>
  </si>
  <si>
    <t>Mo</t>
  </si>
  <si>
    <t>Sr</t>
  </si>
  <si>
    <t>Tl</t>
  </si>
  <si>
    <t>V</t>
  </si>
  <si>
    <t>DESCRIPTION</t>
  </si>
  <si>
    <t>RM12222</t>
  </si>
  <si>
    <t>pb10289</t>
  </si>
  <si>
    <t>&lt;2</t>
  </si>
  <si>
    <t>pb12355</t>
  </si>
  <si>
    <t>&lt;10</t>
  </si>
  <si>
    <t>pb12356</t>
  </si>
  <si>
    <t>pb12360</t>
  </si>
  <si>
    <t>pb12362</t>
  </si>
  <si>
    <t>pb12374</t>
  </si>
  <si>
    <t>REGION</t>
  </si>
  <si>
    <t>PROSPECT</t>
  </si>
  <si>
    <t>FIELD SAMPLE NO.</t>
  </si>
  <si>
    <t>SAMPLE TYPE</t>
  </si>
  <si>
    <t>SAMPLE DESCRIPTION</t>
  </si>
  <si>
    <t>Central AK</t>
  </si>
  <si>
    <t>Kilolitna</t>
  </si>
  <si>
    <t>PB 10289</t>
  </si>
  <si>
    <t>rock</t>
  </si>
  <si>
    <t>Y-na</t>
  </si>
  <si>
    <t>PB 10403</t>
  </si>
  <si>
    <t>HM</t>
  </si>
  <si>
    <t>PB 12355</t>
  </si>
  <si>
    <t>Y-trc</t>
  </si>
  <si>
    <t>PB 12356</t>
  </si>
  <si>
    <t>PB 12360</t>
  </si>
  <si>
    <t>PB 12362</t>
  </si>
  <si>
    <t>PB 12374</t>
  </si>
  <si>
    <t>PB 16215</t>
  </si>
  <si>
    <t>PB 16218</t>
  </si>
  <si>
    <t>PB 16219</t>
  </si>
  <si>
    <t>RM 10073</t>
  </si>
  <si>
    <t>RM 11013</t>
  </si>
  <si>
    <t>Y-100, map #5a</t>
  </si>
  <si>
    <t>Ray River</t>
  </si>
  <si>
    <t>RM 11014</t>
  </si>
  <si>
    <t>Y-4500, map #2a</t>
  </si>
  <si>
    <t>RM 24604</t>
  </si>
  <si>
    <t>Y-1700</t>
  </si>
  <si>
    <t>RM 24605</t>
  </si>
  <si>
    <t>Y-trc, don't assay</t>
  </si>
  <si>
    <t>RM 24606</t>
  </si>
  <si>
    <t>RM 24611</t>
  </si>
  <si>
    <t>RM 25040</t>
  </si>
  <si>
    <t>RM 25983</t>
  </si>
  <si>
    <t>dh HM</t>
  </si>
  <si>
    <t>Y-400</t>
  </si>
  <si>
    <t>RM 25984</t>
  </si>
  <si>
    <t>Y-100</t>
  </si>
  <si>
    <t>RM 25985</t>
  </si>
  <si>
    <t>Y-300</t>
  </si>
  <si>
    <t>RM 25988</t>
  </si>
  <si>
    <t>Y-700</t>
  </si>
  <si>
    <t>RM 25989</t>
  </si>
  <si>
    <t>RM 26011</t>
  </si>
  <si>
    <t>Y-800</t>
  </si>
  <si>
    <t>RM 26014</t>
  </si>
  <si>
    <t>Y-400, don't assay</t>
  </si>
  <si>
    <t>RM 26016</t>
  </si>
  <si>
    <t>Y-600, don't assay</t>
  </si>
  <si>
    <t>RM 26030</t>
  </si>
  <si>
    <t>Y-600</t>
  </si>
  <si>
    <t>RM 26031</t>
  </si>
  <si>
    <t>RM 26032</t>
  </si>
  <si>
    <t>Y-500, don't assay</t>
  </si>
  <si>
    <t>RM 26033</t>
  </si>
  <si>
    <t>Y-900</t>
  </si>
  <si>
    <t>RM 26041</t>
  </si>
  <si>
    <t>Y-1000</t>
  </si>
  <si>
    <t>RM 26042</t>
  </si>
  <si>
    <t>RM 26590</t>
  </si>
  <si>
    <t>RM 26592</t>
  </si>
  <si>
    <t>Y-1100</t>
  </si>
  <si>
    <t>RM 27573</t>
  </si>
  <si>
    <t>Y-trc, don't assay, may be RM27593</t>
  </si>
  <si>
    <t>RM 27591</t>
  </si>
  <si>
    <t>Y-1600, upper No Name</t>
  </si>
  <si>
    <t>RM 27592</t>
  </si>
  <si>
    <t>Y-2500    do</t>
  </si>
  <si>
    <t>RM 27594</t>
  </si>
  <si>
    <t>Y-2160    do</t>
  </si>
  <si>
    <t>RM 27596</t>
  </si>
  <si>
    <t>Y-1400     do</t>
  </si>
  <si>
    <t>RM 27635</t>
  </si>
  <si>
    <t>Golovin</t>
  </si>
  <si>
    <t>SO 27913 a</t>
  </si>
  <si>
    <t>HM beach</t>
  </si>
  <si>
    <t>elec stat hi-int con</t>
  </si>
  <si>
    <t>SO 27913 b</t>
  </si>
  <si>
    <t>elec stat low-int con</t>
  </si>
  <si>
    <t>SO 27913 c</t>
  </si>
  <si>
    <t>elec stat hi-int rej, Niton Zr 8.2%, Ta 0.1%, Y 0.04%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</si>
</sst>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right"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2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1" fontId="2" fillId="16" borderId="0" xfId="0" applyNumberFormat="1" applyFont="1" applyFill="1" applyAlignment="1">
      <alignment horizontal="center"/>
    </xf>
    <xf numFmtId="164" fontId="2" fillId="16" borderId="0" xfId="0" applyNumberFormat="1" applyFont="1" applyFill="1" applyAlignment="1">
      <alignment horizontal="center"/>
    </xf>
    <xf numFmtId="1" fontId="0" fillId="10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3" fillId="36" borderId="0" xfId="0" applyFont="1" applyFill="1" applyAlignment="1">
      <alignment horizontal="left"/>
    </xf>
    <xf numFmtId="0" fontId="2" fillId="40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3" fillId="36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distributed"/>
    </xf>
    <xf numFmtId="0" fontId="39" fillId="0" borderId="10" xfId="0" applyNumberFormat="1" applyFont="1" applyBorder="1" applyAlignment="1">
      <alignment horizontal="center" vertical="distributed"/>
    </xf>
    <xf numFmtId="0" fontId="37" fillId="0" borderId="10" xfId="0" applyFont="1" applyBorder="1" applyAlignment="1">
      <alignment horizontal="center" vertical="distributed"/>
    </xf>
    <xf numFmtId="0" fontId="0" fillId="0" borderId="10" xfId="0" applyBorder="1" applyAlignment="1">
      <alignment vertical="top"/>
    </xf>
    <xf numFmtId="0" fontId="4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distributed" shrinkToFit="1"/>
    </xf>
    <xf numFmtId="0" fontId="0" fillId="0" borderId="0" xfId="0" applyAlignment="1">
      <alignment/>
    </xf>
    <xf numFmtId="0" fontId="0" fillId="0" borderId="10" xfId="0" applyBorder="1" applyAlignment="1">
      <alignment vertical="top" shrinkToFi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35" customWidth="1"/>
    <col min="2" max="2" width="14.140625" style="35" customWidth="1"/>
    <col min="3" max="3" width="16.140625" style="35" customWidth="1"/>
    <col min="4" max="4" width="17.28125" style="35" customWidth="1"/>
    <col min="5" max="5" width="58.28125" style="35" customWidth="1"/>
    <col min="6" max="16384" width="9.140625" style="35" customWidth="1"/>
  </cols>
  <sheetData>
    <row r="1" spans="1:5" ht="15">
      <c r="A1" s="34" t="s">
        <v>102</v>
      </c>
      <c r="B1" s="27" t="s">
        <v>103</v>
      </c>
      <c r="C1" s="28" t="s">
        <v>104</v>
      </c>
      <c r="D1" s="27" t="s">
        <v>105</v>
      </c>
      <c r="E1" s="29" t="s">
        <v>106</v>
      </c>
    </row>
    <row r="2" spans="1:5" ht="12.75">
      <c r="A2" s="36" t="s">
        <v>107</v>
      </c>
      <c r="B2" s="30" t="s">
        <v>108</v>
      </c>
      <c r="C2" s="31" t="s">
        <v>109</v>
      </c>
      <c r="D2" s="32" t="s">
        <v>110</v>
      </c>
      <c r="E2" s="30" t="s">
        <v>111</v>
      </c>
    </row>
    <row r="3" spans="1:5" ht="12.75">
      <c r="A3" s="36" t="s">
        <v>107</v>
      </c>
      <c r="B3" s="30" t="s">
        <v>108</v>
      </c>
      <c r="C3" s="31" t="s">
        <v>112</v>
      </c>
      <c r="D3" s="32" t="s">
        <v>113</v>
      </c>
      <c r="E3" s="30" t="s">
        <v>111</v>
      </c>
    </row>
    <row r="4" spans="1:5" ht="12.75">
      <c r="A4" s="36" t="s">
        <v>107</v>
      </c>
      <c r="B4" s="37" t="s">
        <v>108</v>
      </c>
      <c r="C4" s="33" t="s">
        <v>114</v>
      </c>
      <c r="D4" s="32" t="s">
        <v>110</v>
      </c>
      <c r="E4" s="37" t="s">
        <v>115</v>
      </c>
    </row>
    <row r="5" spans="1:5" ht="12.75">
      <c r="A5" s="36" t="s">
        <v>107</v>
      </c>
      <c r="B5" s="37" t="s">
        <v>108</v>
      </c>
      <c r="C5" s="33" t="s">
        <v>116</v>
      </c>
      <c r="D5" s="32" t="s">
        <v>110</v>
      </c>
      <c r="E5" s="37" t="s">
        <v>71</v>
      </c>
    </row>
    <row r="6" spans="1:5" ht="12.75">
      <c r="A6" s="36" t="s">
        <v>107</v>
      </c>
      <c r="B6" s="37" t="s">
        <v>108</v>
      </c>
      <c r="C6" s="33" t="s">
        <v>117</v>
      </c>
      <c r="D6" s="32" t="s">
        <v>110</v>
      </c>
      <c r="E6" s="37" t="s">
        <v>115</v>
      </c>
    </row>
    <row r="7" spans="1:5" ht="12.75">
      <c r="A7" s="36" t="s">
        <v>107</v>
      </c>
      <c r="B7" s="37" t="s">
        <v>108</v>
      </c>
      <c r="C7" s="33" t="s">
        <v>118</v>
      </c>
      <c r="D7" s="32" t="s">
        <v>110</v>
      </c>
      <c r="E7" s="37" t="s">
        <v>115</v>
      </c>
    </row>
    <row r="8" spans="1:5" ht="12.75">
      <c r="A8" s="36" t="s">
        <v>107</v>
      </c>
      <c r="B8" s="37" t="s">
        <v>108</v>
      </c>
      <c r="C8" s="33" t="s">
        <v>119</v>
      </c>
      <c r="D8" s="32" t="s">
        <v>110</v>
      </c>
      <c r="E8" s="37" t="s">
        <v>115</v>
      </c>
    </row>
    <row r="9" spans="1:5" ht="12.75">
      <c r="A9" s="36" t="s">
        <v>107</v>
      </c>
      <c r="B9" s="37" t="s">
        <v>108</v>
      </c>
      <c r="C9" s="33" t="s">
        <v>120</v>
      </c>
      <c r="D9" s="32" t="s">
        <v>113</v>
      </c>
      <c r="E9" s="37" t="s">
        <v>71</v>
      </c>
    </row>
    <row r="10" spans="1:5" ht="12.75">
      <c r="A10" s="36" t="s">
        <v>107</v>
      </c>
      <c r="B10" s="37" t="s">
        <v>108</v>
      </c>
      <c r="C10" s="33" t="s">
        <v>121</v>
      </c>
      <c r="D10" s="32" t="s">
        <v>113</v>
      </c>
      <c r="E10" s="37" t="s">
        <v>71</v>
      </c>
    </row>
    <row r="11" spans="1:5" ht="12.75">
      <c r="A11" s="36" t="s">
        <v>107</v>
      </c>
      <c r="B11" s="37" t="s">
        <v>108</v>
      </c>
      <c r="C11" s="33" t="s">
        <v>122</v>
      </c>
      <c r="D11" s="32" t="s">
        <v>113</v>
      </c>
      <c r="E11" s="37" t="s">
        <v>111</v>
      </c>
    </row>
    <row r="12" spans="1:5" ht="12.75">
      <c r="A12" s="36" t="s">
        <v>107</v>
      </c>
      <c r="B12" s="37" t="s">
        <v>108</v>
      </c>
      <c r="C12" s="37" t="s">
        <v>123</v>
      </c>
      <c r="D12" s="32" t="s">
        <v>113</v>
      </c>
      <c r="E12" s="37" t="s">
        <v>71</v>
      </c>
    </row>
    <row r="13" spans="1:5" ht="12.75">
      <c r="A13" s="36" t="s">
        <v>107</v>
      </c>
      <c r="B13" s="37" t="s">
        <v>108</v>
      </c>
      <c r="C13" s="37" t="s">
        <v>124</v>
      </c>
      <c r="D13" s="32" t="s">
        <v>113</v>
      </c>
      <c r="E13" s="37" t="s">
        <v>125</v>
      </c>
    </row>
    <row r="14" spans="1:5" ht="12.75">
      <c r="A14" s="36"/>
      <c r="B14" s="37"/>
      <c r="C14" s="37"/>
      <c r="D14" s="32"/>
      <c r="E14" s="37"/>
    </row>
    <row r="15" spans="1:5" ht="12.75">
      <c r="A15" s="36" t="s">
        <v>107</v>
      </c>
      <c r="B15" s="37" t="s">
        <v>126</v>
      </c>
      <c r="C15" s="37" t="s">
        <v>127</v>
      </c>
      <c r="D15" s="32" t="s">
        <v>113</v>
      </c>
      <c r="E15" s="37" t="s">
        <v>128</v>
      </c>
    </row>
    <row r="16" spans="1:5" ht="12.75">
      <c r="A16" s="36" t="s">
        <v>107</v>
      </c>
      <c r="B16" s="37" t="s">
        <v>126</v>
      </c>
      <c r="C16" s="37" t="s">
        <v>129</v>
      </c>
      <c r="D16" s="32" t="s">
        <v>113</v>
      </c>
      <c r="E16" s="37" t="s">
        <v>130</v>
      </c>
    </row>
    <row r="17" spans="1:5" ht="12.75">
      <c r="A17" s="36" t="s">
        <v>107</v>
      </c>
      <c r="B17" s="37" t="s">
        <v>126</v>
      </c>
      <c r="C17" s="37" t="s">
        <v>131</v>
      </c>
      <c r="D17" s="32" t="s">
        <v>113</v>
      </c>
      <c r="E17" s="37" t="s">
        <v>132</v>
      </c>
    </row>
    <row r="18" spans="1:5" ht="12.75">
      <c r="A18" s="36" t="s">
        <v>107</v>
      </c>
      <c r="B18" s="37" t="s">
        <v>126</v>
      </c>
      <c r="C18" s="37" t="s">
        <v>133</v>
      </c>
      <c r="D18" s="32" t="s">
        <v>113</v>
      </c>
      <c r="E18" s="37" t="s">
        <v>132</v>
      </c>
    </row>
    <row r="19" spans="1:5" ht="12.75">
      <c r="A19" s="36" t="s">
        <v>107</v>
      </c>
      <c r="B19" s="37" t="s">
        <v>126</v>
      </c>
      <c r="C19" s="37" t="s">
        <v>134</v>
      </c>
      <c r="D19" s="32" t="s">
        <v>113</v>
      </c>
      <c r="E19" s="37" t="s">
        <v>132</v>
      </c>
    </row>
    <row r="20" spans="1:5" ht="12.75">
      <c r="A20" s="36" t="s">
        <v>107</v>
      </c>
      <c r="B20" s="37" t="s">
        <v>126</v>
      </c>
      <c r="C20" s="37" t="s">
        <v>135</v>
      </c>
      <c r="D20" s="32" t="s">
        <v>113</v>
      </c>
      <c r="E20" s="37" t="s">
        <v>132</v>
      </c>
    </row>
    <row r="21" spans="1:5" ht="12.75">
      <c r="A21" s="36" t="s">
        <v>107</v>
      </c>
      <c r="B21" s="37" t="s">
        <v>126</v>
      </c>
      <c r="C21" s="37" t="s">
        <v>136</v>
      </c>
      <c r="D21" s="32" t="s">
        <v>137</v>
      </c>
      <c r="E21" s="37" t="s">
        <v>138</v>
      </c>
    </row>
    <row r="22" spans="1:5" ht="12.75">
      <c r="A22" s="36" t="s">
        <v>107</v>
      </c>
      <c r="B22" s="37" t="s">
        <v>126</v>
      </c>
      <c r="C22" s="37" t="s">
        <v>139</v>
      </c>
      <c r="D22" s="32" t="s">
        <v>137</v>
      </c>
      <c r="E22" s="37" t="s">
        <v>140</v>
      </c>
    </row>
    <row r="23" spans="1:5" ht="12.75">
      <c r="A23" s="36" t="s">
        <v>107</v>
      </c>
      <c r="B23" s="37" t="s">
        <v>126</v>
      </c>
      <c r="C23" s="37" t="s">
        <v>141</v>
      </c>
      <c r="D23" s="32" t="s">
        <v>137</v>
      </c>
      <c r="E23" s="37" t="s">
        <v>142</v>
      </c>
    </row>
    <row r="24" spans="1:5" ht="12.75">
      <c r="A24" s="36" t="s">
        <v>107</v>
      </c>
      <c r="B24" s="37" t="s">
        <v>126</v>
      </c>
      <c r="C24" s="37" t="s">
        <v>143</v>
      </c>
      <c r="D24" s="32" t="s">
        <v>137</v>
      </c>
      <c r="E24" s="37" t="s">
        <v>144</v>
      </c>
    </row>
    <row r="25" spans="1:5" ht="12.75">
      <c r="A25" s="36" t="s">
        <v>107</v>
      </c>
      <c r="B25" s="37" t="s">
        <v>126</v>
      </c>
      <c r="C25" s="37" t="s">
        <v>145</v>
      </c>
      <c r="D25" s="32" t="s">
        <v>137</v>
      </c>
      <c r="E25" s="37" t="s">
        <v>138</v>
      </c>
    </row>
    <row r="26" spans="1:5" ht="12.75">
      <c r="A26" s="36" t="s">
        <v>107</v>
      </c>
      <c r="B26" s="37" t="s">
        <v>126</v>
      </c>
      <c r="C26" s="37" t="s">
        <v>146</v>
      </c>
      <c r="D26" s="32" t="s">
        <v>113</v>
      </c>
      <c r="E26" s="37" t="s">
        <v>147</v>
      </c>
    </row>
    <row r="27" spans="1:5" ht="12.75">
      <c r="A27" s="36" t="s">
        <v>107</v>
      </c>
      <c r="B27" s="37" t="s">
        <v>126</v>
      </c>
      <c r="C27" s="37" t="s">
        <v>148</v>
      </c>
      <c r="D27" s="32" t="s">
        <v>113</v>
      </c>
      <c r="E27" s="37" t="s">
        <v>149</v>
      </c>
    </row>
    <row r="28" spans="1:5" ht="12.75">
      <c r="A28" s="36" t="s">
        <v>107</v>
      </c>
      <c r="B28" s="37" t="s">
        <v>126</v>
      </c>
      <c r="C28" s="37" t="s">
        <v>150</v>
      </c>
      <c r="D28" s="32" t="s">
        <v>113</v>
      </c>
      <c r="E28" s="37" t="s">
        <v>151</v>
      </c>
    </row>
    <row r="29" spans="1:5" ht="12.75">
      <c r="A29" s="36" t="s">
        <v>107</v>
      </c>
      <c r="B29" s="37" t="s">
        <v>126</v>
      </c>
      <c r="C29" s="37" t="s">
        <v>152</v>
      </c>
      <c r="D29" s="32" t="s">
        <v>113</v>
      </c>
      <c r="E29" s="37" t="s">
        <v>153</v>
      </c>
    </row>
    <row r="30" spans="1:5" ht="12.75">
      <c r="A30" s="36" t="s">
        <v>107</v>
      </c>
      <c r="B30" s="37" t="s">
        <v>126</v>
      </c>
      <c r="C30" s="37" t="s">
        <v>154</v>
      </c>
      <c r="D30" s="32" t="s">
        <v>113</v>
      </c>
      <c r="E30" s="37" t="s">
        <v>144</v>
      </c>
    </row>
    <row r="31" spans="1:5" ht="12.75">
      <c r="A31" s="36" t="s">
        <v>107</v>
      </c>
      <c r="B31" s="37" t="s">
        <v>126</v>
      </c>
      <c r="C31" s="37" t="s">
        <v>155</v>
      </c>
      <c r="D31" s="32" t="s">
        <v>113</v>
      </c>
      <c r="E31" s="37" t="s">
        <v>156</v>
      </c>
    </row>
    <row r="32" spans="1:5" ht="12.75">
      <c r="A32" s="36" t="s">
        <v>107</v>
      </c>
      <c r="B32" s="37" t="s">
        <v>126</v>
      </c>
      <c r="C32" s="37" t="s">
        <v>157</v>
      </c>
      <c r="D32" s="32" t="s">
        <v>113</v>
      </c>
      <c r="E32" s="37" t="s">
        <v>158</v>
      </c>
    </row>
    <row r="33" spans="1:5" ht="12.75">
      <c r="A33" s="36" t="s">
        <v>107</v>
      </c>
      <c r="B33" s="37" t="s">
        <v>126</v>
      </c>
      <c r="C33" s="37" t="s">
        <v>159</v>
      </c>
      <c r="D33" s="32" t="s">
        <v>113</v>
      </c>
      <c r="E33" s="37" t="s">
        <v>160</v>
      </c>
    </row>
    <row r="34" spans="1:5" ht="12.75">
      <c r="A34" s="36" t="s">
        <v>107</v>
      </c>
      <c r="B34" s="37" t="s">
        <v>126</v>
      </c>
      <c r="C34" s="37" t="s">
        <v>161</v>
      </c>
      <c r="D34" s="32" t="s">
        <v>113</v>
      </c>
      <c r="E34" s="37" t="s">
        <v>71</v>
      </c>
    </row>
    <row r="35" spans="1:5" ht="12.75">
      <c r="A35" s="36" t="s">
        <v>107</v>
      </c>
      <c r="B35" s="37" t="s">
        <v>126</v>
      </c>
      <c r="C35" s="37" t="s">
        <v>162</v>
      </c>
      <c r="D35" s="32" t="s">
        <v>113</v>
      </c>
      <c r="E35" s="37" t="s">
        <v>151</v>
      </c>
    </row>
    <row r="36" spans="1:5" ht="12.75">
      <c r="A36" s="36" t="s">
        <v>107</v>
      </c>
      <c r="B36" s="37" t="s">
        <v>126</v>
      </c>
      <c r="C36" s="37" t="s">
        <v>163</v>
      </c>
      <c r="D36" s="32" t="s">
        <v>113</v>
      </c>
      <c r="E36" s="37" t="s">
        <v>164</v>
      </c>
    </row>
    <row r="37" spans="1:5" ht="12.75">
      <c r="A37" s="36" t="s">
        <v>107</v>
      </c>
      <c r="B37" s="37" t="s">
        <v>126</v>
      </c>
      <c r="C37" s="37" t="s">
        <v>165</v>
      </c>
      <c r="D37" s="32"/>
      <c r="E37" s="37" t="s">
        <v>166</v>
      </c>
    </row>
    <row r="38" spans="1:5" ht="12.75">
      <c r="A38" s="36" t="s">
        <v>107</v>
      </c>
      <c r="B38" s="37" t="s">
        <v>126</v>
      </c>
      <c r="C38" s="37" t="s">
        <v>167</v>
      </c>
      <c r="D38" s="32" t="s">
        <v>113</v>
      </c>
      <c r="E38" s="37" t="s">
        <v>168</v>
      </c>
    </row>
    <row r="39" spans="1:5" ht="12.75">
      <c r="A39" s="36" t="s">
        <v>107</v>
      </c>
      <c r="B39" s="37" t="s">
        <v>126</v>
      </c>
      <c r="C39" s="37" t="s">
        <v>169</v>
      </c>
      <c r="D39" s="32" t="s">
        <v>113</v>
      </c>
      <c r="E39" s="37" t="s">
        <v>170</v>
      </c>
    </row>
    <row r="40" spans="1:5" ht="12.75">
      <c r="A40" s="36" t="s">
        <v>107</v>
      </c>
      <c r="B40" s="37" t="s">
        <v>126</v>
      </c>
      <c r="C40" s="37" t="s">
        <v>171</v>
      </c>
      <c r="D40" s="32" t="s">
        <v>113</v>
      </c>
      <c r="E40" s="37" t="s">
        <v>172</v>
      </c>
    </row>
    <row r="41" spans="1:5" ht="12.75">
      <c r="A41" s="36" t="s">
        <v>107</v>
      </c>
      <c r="B41" s="37" t="s">
        <v>126</v>
      </c>
      <c r="C41" s="37" t="s">
        <v>173</v>
      </c>
      <c r="D41" s="32" t="s">
        <v>113</v>
      </c>
      <c r="E41" s="37" t="s">
        <v>174</v>
      </c>
    </row>
    <row r="42" spans="1:5" ht="12.75">
      <c r="A42" s="36" t="s">
        <v>107</v>
      </c>
      <c r="B42" s="37" t="s">
        <v>126</v>
      </c>
      <c r="C42" s="37" t="s">
        <v>175</v>
      </c>
      <c r="D42" s="32" t="s">
        <v>137</v>
      </c>
      <c r="E42" s="37" t="s">
        <v>115</v>
      </c>
    </row>
    <row r="43" spans="1:5" ht="12.75">
      <c r="A43" s="36"/>
      <c r="B43" s="37"/>
      <c r="C43" s="37"/>
      <c r="D43" s="32"/>
      <c r="E43" s="37"/>
    </row>
    <row r="44" spans="1:5" ht="12.75">
      <c r="A44" s="36" t="s">
        <v>107</v>
      </c>
      <c r="B44" s="37" t="s">
        <v>176</v>
      </c>
      <c r="C44" s="37" t="s">
        <v>177</v>
      </c>
      <c r="D44" s="32" t="s">
        <v>178</v>
      </c>
      <c r="E44" s="37" t="s">
        <v>179</v>
      </c>
    </row>
    <row r="45" spans="1:5" ht="12.75">
      <c r="A45" s="36" t="s">
        <v>107</v>
      </c>
      <c r="B45" s="37" t="s">
        <v>176</v>
      </c>
      <c r="C45" s="37" t="s">
        <v>180</v>
      </c>
      <c r="D45" s="32" t="s">
        <v>178</v>
      </c>
      <c r="E45" s="37" t="s">
        <v>181</v>
      </c>
    </row>
    <row r="46" spans="1:5" ht="12.75">
      <c r="A46" s="36" t="s">
        <v>107</v>
      </c>
      <c r="B46" s="37" t="s">
        <v>176</v>
      </c>
      <c r="C46" s="37" t="s">
        <v>182</v>
      </c>
      <c r="D46" s="32" t="s">
        <v>178</v>
      </c>
      <c r="E46" s="37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6" sqref="A1:A6"/>
    </sheetView>
  </sheetViews>
  <sheetFormatPr defaultColWidth="9.140625" defaultRowHeight="12.75"/>
  <cols>
    <col min="1" max="1" width="54.00390625" style="0" customWidth="1"/>
    <col min="2" max="2" width="10.28125" style="0" bestFit="1" customWidth="1"/>
    <col min="17" max="18" width="9.140625" style="1" customWidth="1"/>
    <col min="19" max="19" width="9.140625" style="2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75</v>
      </c>
    </row>
    <row r="9" spans="1:29" s="6" customFormat="1" ht="12.75">
      <c r="A9" s="8" t="s">
        <v>64</v>
      </c>
      <c r="B9" s="4" t="s">
        <v>12</v>
      </c>
      <c r="C9" s="4" t="s">
        <v>5</v>
      </c>
      <c r="D9" s="4" t="s">
        <v>16</v>
      </c>
      <c r="E9" s="4" t="s">
        <v>15</v>
      </c>
      <c r="F9" s="4" t="s">
        <v>18</v>
      </c>
      <c r="G9" s="4" t="s">
        <v>8</v>
      </c>
      <c r="H9" s="5" t="s">
        <v>9</v>
      </c>
      <c r="I9" s="5" t="s">
        <v>21</v>
      </c>
      <c r="J9" s="5" t="s">
        <v>6</v>
      </c>
      <c r="K9" s="5" t="s">
        <v>11</v>
      </c>
      <c r="L9" s="5" t="s">
        <v>7</v>
      </c>
      <c r="M9" s="5" t="s">
        <v>23</v>
      </c>
      <c r="N9" s="5" t="s">
        <v>27</v>
      </c>
      <c r="O9" s="5" t="s">
        <v>13</v>
      </c>
      <c r="P9" s="5" t="s">
        <v>26</v>
      </c>
      <c r="Q9" s="13" t="s">
        <v>62</v>
      </c>
      <c r="R9" s="13" t="s">
        <v>63</v>
      </c>
      <c r="S9" s="14" t="s">
        <v>61</v>
      </c>
      <c r="T9" s="11" t="s">
        <v>10</v>
      </c>
      <c r="U9" s="11" t="s">
        <v>14</v>
      </c>
      <c r="V9" s="11" t="s">
        <v>17</v>
      </c>
      <c r="W9" s="11" t="s">
        <v>19</v>
      </c>
      <c r="X9" s="11" t="s">
        <v>19</v>
      </c>
      <c r="Y9" s="11" t="s">
        <v>20</v>
      </c>
      <c r="Z9" s="11" t="s">
        <v>22</v>
      </c>
      <c r="AA9" s="11" t="s">
        <v>24</v>
      </c>
      <c r="AB9" s="11" t="s">
        <v>25</v>
      </c>
      <c r="AC9" s="11" t="s">
        <v>28</v>
      </c>
    </row>
    <row r="10" spans="1:29" s="7" customFormat="1" ht="12.75">
      <c r="A10" s="9" t="s">
        <v>65</v>
      </c>
      <c r="B10" s="4" t="s">
        <v>29</v>
      </c>
      <c r="C10" s="4" t="s">
        <v>29</v>
      </c>
      <c r="D10" s="4" t="s">
        <v>29</v>
      </c>
      <c r="E10" s="4" t="s">
        <v>29</v>
      </c>
      <c r="F10" s="4" t="s">
        <v>29</v>
      </c>
      <c r="G10" s="4" t="s">
        <v>29</v>
      </c>
      <c r="H10" s="5" t="s">
        <v>29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5" t="s">
        <v>29</v>
      </c>
      <c r="O10" s="5" t="s">
        <v>29</v>
      </c>
      <c r="P10" s="5" t="s">
        <v>29</v>
      </c>
      <c r="Q10" s="13"/>
      <c r="R10" s="13"/>
      <c r="S10" s="14"/>
      <c r="T10" s="11" t="s">
        <v>29</v>
      </c>
      <c r="U10" s="11" t="s">
        <v>29</v>
      </c>
      <c r="V10" s="11" t="s">
        <v>29</v>
      </c>
      <c r="W10" s="11" t="s">
        <v>29</v>
      </c>
      <c r="X10" s="11" t="s">
        <v>69</v>
      </c>
      <c r="Y10" s="11" t="s">
        <v>29</v>
      </c>
      <c r="Z10" s="11" t="s">
        <v>29</v>
      </c>
      <c r="AA10" s="11" t="s">
        <v>29</v>
      </c>
      <c r="AB10" s="11" t="s">
        <v>29</v>
      </c>
      <c r="AC10" s="11" t="s">
        <v>29</v>
      </c>
    </row>
    <row r="11" spans="1:29" s="7" customFormat="1" ht="12.75">
      <c r="A11" s="9"/>
      <c r="B11" s="21"/>
      <c r="C11" s="21"/>
      <c r="D11" s="21"/>
      <c r="E11" s="21"/>
      <c r="F11" s="21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13"/>
      <c r="R11" s="13"/>
      <c r="S11" s="14"/>
      <c r="T11" s="11"/>
      <c r="U11" s="11"/>
      <c r="V11" s="11"/>
      <c r="W11" s="11"/>
      <c r="X11" s="11" t="s">
        <v>70</v>
      </c>
      <c r="Y11" s="11"/>
      <c r="Z11" s="11"/>
      <c r="AA11" s="11"/>
      <c r="AB11" s="11"/>
      <c r="AC11" s="11"/>
    </row>
    <row r="12" spans="1:29" s="7" customFormat="1" ht="12.75">
      <c r="A12" s="19" t="s">
        <v>72</v>
      </c>
      <c r="B12" s="21"/>
      <c r="C12" s="21"/>
      <c r="D12" s="21"/>
      <c r="E12" s="21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13"/>
      <c r="R12" s="13"/>
      <c r="S12" s="14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2.75">
      <c r="A13" s="10" t="s">
        <v>30</v>
      </c>
      <c r="B13" s="22">
        <v>16950</v>
      </c>
      <c r="C13" s="22">
        <v>33000</v>
      </c>
      <c r="D13" s="22">
        <v>3710</v>
      </c>
      <c r="E13" s="22">
        <v>12250</v>
      </c>
      <c r="F13" s="22">
        <v>2340</v>
      </c>
      <c r="G13" s="22">
        <v>17.1</v>
      </c>
      <c r="H13" s="3">
        <v>1105</v>
      </c>
      <c r="I13" s="3">
        <v>203</v>
      </c>
      <c r="J13" s="3">
        <v>1365</v>
      </c>
      <c r="K13" s="3">
        <v>305</v>
      </c>
      <c r="L13" s="3">
        <v>828</v>
      </c>
      <c r="M13" s="3">
        <v>117</v>
      </c>
      <c r="N13" s="3">
        <v>825</v>
      </c>
      <c r="O13" s="3">
        <v>125.5</v>
      </c>
      <c r="P13" s="3">
        <v>6870</v>
      </c>
      <c r="Q13" s="15">
        <f>SUM(H13:P13)</f>
        <v>11743.5</v>
      </c>
      <c r="R13" s="15">
        <f>SUM(B13:P13)</f>
        <v>80010.6</v>
      </c>
      <c r="S13" s="16">
        <f>Q13/R13</f>
        <v>0.14677430240493133</v>
      </c>
      <c r="T13">
        <v>871</v>
      </c>
      <c r="U13">
        <v>1750</v>
      </c>
      <c r="V13">
        <v>55</v>
      </c>
      <c r="W13" t="s">
        <v>31</v>
      </c>
      <c r="X13">
        <v>15.7</v>
      </c>
      <c r="Y13">
        <v>377</v>
      </c>
      <c r="Z13" t="s">
        <v>32</v>
      </c>
      <c r="AA13">
        <v>1080</v>
      </c>
      <c r="AB13">
        <v>17200</v>
      </c>
      <c r="AC13">
        <v>25800</v>
      </c>
    </row>
    <row r="14" spans="1:29" ht="12.75">
      <c r="A14" s="10" t="s">
        <v>33</v>
      </c>
      <c r="B14" s="22">
        <v>14600</v>
      </c>
      <c r="C14" s="22">
        <v>28200</v>
      </c>
      <c r="D14" s="22">
        <v>3190</v>
      </c>
      <c r="E14" s="22">
        <v>10600</v>
      </c>
      <c r="F14" s="22">
        <v>2050</v>
      </c>
      <c r="G14" s="22">
        <v>20.3</v>
      </c>
      <c r="H14" s="3">
        <v>1355</v>
      </c>
      <c r="I14" s="3">
        <v>234</v>
      </c>
      <c r="J14" s="3">
        <v>1570</v>
      </c>
      <c r="K14" s="3">
        <v>357</v>
      </c>
      <c r="L14" s="3">
        <v>933</v>
      </c>
      <c r="M14" s="3">
        <v>141</v>
      </c>
      <c r="N14" s="3">
        <v>980</v>
      </c>
      <c r="O14" s="3">
        <v>150.5</v>
      </c>
      <c r="P14" s="3">
        <v>6880</v>
      </c>
      <c r="Q14" s="15">
        <f aca="true" t="shared" si="0" ref="Q14:Q47">SUM(H14:P14)</f>
        <v>12600.5</v>
      </c>
      <c r="R14" s="15">
        <f aca="true" t="shared" si="1" ref="R14:R47">SUM(B14:P14)</f>
        <v>71260.8</v>
      </c>
      <c r="S14" s="16">
        <f aca="true" t="shared" si="2" ref="S14:S47">Q14/R14</f>
        <v>0.1768223202658404</v>
      </c>
      <c r="T14">
        <v>699</v>
      </c>
      <c r="U14">
        <v>1060</v>
      </c>
      <c r="V14">
        <v>86</v>
      </c>
      <c r="W14" t="s">
        <v>31</v>
      </c>
      <c r="X14">
        <v>8.5</v>
      </c>
      <c r="Y14">
        <v>185</v>
      </c>
      <c r="Z14" t="s">
        <v>32</v>
      </c>
      <c r="AA14">
        <v>1165</v>
      </c>
      <c r="AB14">
        <v>14300</v>
      </c>
      <c r="AC14">
        <v>18300</v>
      </c>
    </row>
    <row r="15" spans="1:29" ht="12.75">
      <c r="A15" s="10" t="s">
        <v>34</v>
      </c>
      <c r="B15" s="22">
        <v>16550</v>
      </c>
      <c r="C15" s="22">
        <v>32000</v>
      </c>
      <c r="D15" s="22">
        <v>3610</v>
      </c>
      <c r="E15" s="22">
        <v>11950</v>
      </c>
      <c r="F15" s="22">
        <v>2290</v>
      </c>
      <c r="G15" s="22">
        <v>16.5</v>
      </c>
      <c r="H15" s="3">
        <v>1085</v>
      </c>
      <c r="I15" s="3">
        <v>198</v>
      </c>
      <c r="J15" s="3">
        <v>1315</v>
      </c>
      <c r="K15" s="3">
        <v>291</v>
      </c>
      <c r="L15" s="3">
        <v>720</v>
      </c>
      <c r="M15" s="3">
        <v>108.5</v>
      </c>
      <c r="N15" s="3">
        <v>746</v>
      </c>
      <c r="O15" s="3">
        <v>112</v>
      </c>
      <c r="P15" s="3">
        <v>6220</v>
      </c>
      <c r="Q15" s="15">
        <f t="shared" si="0"/>
        <v>10795.5</v>
      </c>
      <c r="R15" s="15">
        <f t="shared" si="1"/>
        <v>77212</v>
      </c>
      <c r="S15" s="16">
        <f t="shared" si="2"/>
        <v>0.13981634979018806</v>
      </c>
      <c r="T15" s="12">
        <v>343</v>
      </c>
      <c r="U15" s="12">
        <v>885</v>
      </c>
      <c r="V15" s="12">
        <v>39</v>
      </c>
      <c r="W15" s="12" t="s">
        <v>31</v>
      </c>
      <c r="X15" s="12">
        <v>22.3</v>
      </c>
      <c r="Y15" s="12">
        <v>204</v>
      </c>
      <c r="Z15" s="12" t="s">
        <v>32</v>
      </c>
      <c r="AA15" s="12">
        <v>904</v>
      </c>
      <c r="AB15" s="12">
        <v>18400</v>
      </c>
      <c r="AC15" s="12">
        <v>9600</v>
      </c>
    </row>
    <row r="16" spans="1:29" ht="12.75">
      <c r="A16" s="10" t="s">
        <v>35</v>
      </c>
      <c r="B16" s="22">
        <v>17650</v>
      </c>
      <c r="C16" s="22">
        <v>32500</v>
      </c>
      <c r="D16" s="22">
        <v>3580</v>
      </c>
      <c r="E16" s="22">
        <v>11600</v>
      </c>
      <c r="F16" s="22">
        <v>2230</v>
      </c>
      <c r="G16" s="22">
        <v>36.5</v>
      </c>
      <c r="H16" s="3">
        <v>1345</v>
      </c>
      <c r="I16" s="3">
        <v>265</v>
      </c>
      <c r="J16" s="3">
        <v>1940</v>
      </c>
      <c r="K16" s="3">
        <v>448</v>
      </c>
      <c r="L16" s="3">
        <v>1145</v>
      </c>
      <c r="M16" s="3">
        <v>174</v>
      </c>
      <c r="N16" s="3">
        <v>1190</v>
      </c>
      <c r="O16" s="3">
        <v>175</v>
      </c>
      <c r="P16" s="3">
        <v>11050</v>
      </c>
      <c r="Q16" s="15">
        <f t="shared" si="0"/>
        <v>17732</v>
      </c>
      <c r="R16" s="15">
        <f t="shared" si="1"/>
        <v>85328.5</v>
      </c>
      <c r="S16" s="16">
        <f t="shared" si="2"/>
        <v>0.20780864541155653</v>
      </c>
      <c r="T16" s="12">
        <v>68</v>
      </c>
      <c r="U16" s="12">
        <v>177</v>
      </c>
      <c r="V16" s="12">
        <v>29</v>
      </c>
      <c r="W16" s="12" t="s">
        <v>31</v>
      </c>
      <c r="X16" s="12">
        <v>13.9</v>
      </c>
      <c r="Y16" s="12">
        <v>82.4</v>
      </c>
      <c r="Z16" s="12" t="s">
        <v>32</v>
      </c>
      <c r="AA16" s="12">
        <v>457</v>
      </c>
      <c r="AB16" s="12">
        <v>19400</v>
      </c>
      <c r="AC16" s="12">
        <v>1280</v>
      </c>
    </row>
    <row r="17" spans="1:29" ht="12.75">
      <c r="A17" s="10" t="s">
        <v>36</v>
      </c>
      <c r="B17" s="22">
        <v>14750</v>
      </c>
      <c r="C17" s="22">
        <v>28100</v>
      </c>
      <c r="D17" s="22">
        <v>3140</v>
      </c>
      <c r="E17" s="22">
        <v>10250</v>
      </c>
      <c r="F17" s="22">
        <v>1940</v>
      </c>
      <c r="G17" s="22">
        <v>16.2</v>
      </c>
      <c r="H17" s="3">
        <v>915</v>
      </c>
      <c r="I17" s="3">
        <v>160.5</v>
      </c>
      <c r="J17" s="3">
        <v>1050</v>
      </c>
      <c r="K17" s="3">
        <v>223</v>
      </c>
      <c r="L17" s="3">
        <v>553</v>
      </c>
      <c r="M17" s="3">
        <v>82.2</v>
      </c>
      <c r="N17" s="3">
        <v>573</v>
      </c>
      <c r="O17" s="3">
        <v>85.6</v>
      </c>
      <c r="P17" s="3">
        <v>5090</v>
      </c>
      <c r="Q17" s="15">
        <f t="shared" si="0"/>
        <v>8732.3</v>
      </c>
      <c r="R17" s="15">
        <f t="shared" si="1"/>
        <v>66928.5</v>
      </c>
      <c r="S17" s="16">
        <f t="shared" si="2"/>
        <v>0.13047207094137772</v>
      </c>
      <c r="T17" s="12">
        <v>172</v>
      </c>
      <c r="U17" s="12">
        <v>146</v>
      </c>
      <c r="V17" s="12">
        <v>20</v>
      </c>
      <c r="W17" s="12" t="s">
        <v>31</v>
      </c>
      <c r="X17" s="12">
        <v>12.8</v>
      </c>
      <c r="Y17" s="12">
        <v>21.2</v>
      </c>
      <c r="Z17" s="12" t="s">
        <v>32</v>
      </c>
      <c r="AA17" s="12">
        <v>485</v>
      </c>
      <c r="AB17" s="12">
        <v>6740</v>
      </c>
      <c r="AC17" s="12">
        <v>6170</v>
      </c>
    </row>
    <row r="18" spans="1:29" ht="12.75">
      <c r="A18" s="10" t="s">
        <v>37</v>
      </c>
      <c r="B18" s="22">
        <v>8620</v>
      </c>
      <c r="C18" s="22">
        <v>16200</v>
      </c>
      <c r="D18" s="22">
        <v>1795</v>
      </c>
      <c r="E18" s="22">
        <v>6460</v>
      </c>
      <c r="F18" s="22">
        <v>1195</v>
      </c>
      <c r="G18" s="22">
        <v>23.8</v>
      </c>
      <c r="H18" s="3">
        <v>736</v>
      </c>
      <c r="I18" s="3">
        <v>147</v>
      </c>
      <c r="J18" s="3">
        <v>1100</v>
      </c>
      <c r="K18" s="3">
        <v>261</v>
      </c>
      <c r="L18" s="3">
        <v>667</v>
      </c>
      <c r="M18" s="3">
        <v>98.3</v>
      </c>
      <c r="N18" s="3">
        <v>652</v>
      </c>
      <c r="O18" s="3">
        <v>96</v>
      </c>
      <c r="P18" s="3">
        <v>6440</v>
      </c>
      <c r="Q18" s="15">
        <f t="shared" si="0"/>
        <v>10197.3</v>
      </c>
      <c r="R18" s="15">
        <f t="shared" si="1"/>
        <v>44491.100000000006</v>
      </c>
      <c r="S18" s="16">
        <f t="shared" si="2"/>
        <v>0.2291986487185077</v>
      </c>
      <c r="T18" s="12">
        <v>108</v>
      </c>
      <c r="U18" s="12">
        <v>185</v>
      </c>
      <c r="V18" s="12">
        <v>22</v>
      </c>
      <c r="W18" s="12">
        <v>22800</v>
      </c>
      <c r="X18" s="12">
        <v>5.1</v>
      </c>
      <c r="Y18" s="12">
        <v>21.2</v>
      </c>
      <c r="Z18" s="12">
        <v>4010</v>
      </c>
      <c r="AA18" s="12">
        <v>293</v>
      </c>
      <c r="AB18" s="12">
        <v>4530</v>
      </c>
      <c r="AC18" s="12">
        <v>3250</v>
      </c>
    </row>
    <row r="19" spans="1:29" ht="12.75">
      <c r="A19" s="10"/>
      <c r="B19" s="22"/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3"/>
      <c r="Q19" s="15"/>
      <c r="R19" s="15"/>
      <c r="S19" s="16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2.75">
      <c r="A20" s="23" t="s">
        <v>67</v>
      </c>
      <c r="B20" s="22"/>
      <c r="C20" s="22"/>
      <c r="D20" s="22"/>
      <c r="E20" s="22"/>
      <c r="F20" s="22"/>
      <c r="G20" s="22"/>
      <c r="H20" s="3"/>
      <c r="I20" s="3"/>
      <c r="J20" s="3"/>
      <c r="K20" s="3"/>
      <c r="L20" s="3"/>
      <c r="M20" s="3"/>
      <c r="N20" s="3"/>
      <c r="O20" s="3"/>
      <c r="P20" s="3"/>
      <c r="Q20" s="15"/>
      <c r="R20" s="15"/>
      <c r="S20" s="16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2.75">
      <c r="A21" s="10" t="s">
        <v>39</v>
      </c>
      <c r="B21" s="22">
        <v>1480</v>
      </c>
      <c r="C21" s="22">
        <v>2600</v>
      </c>
      <c r="D21" s="22">
        <v>344</v>
      </c>
      <c r="E21" s="22">
        <v>1210</v>
      </c>
      <c r="F21" s="22">
        <v>264</v>
      </c>
      <c r="G21" s="22">
        <v>5.3</v>
      </c>
      <c r="H21" s="3">
        <v>181</v>
      </c>
      <c r="I21" s="3">
        <v>35.5</v>
      </c>
      <c r="J21" s="3">
        <v>271</v>
      </c>
      <c r="K21" s="3">
        <v>66.4</v>
      </c>
      <c r="L21" s="3">
        <v>175</v>
      </c>
      <c r="M21" s="3">
        <v>26.5</v>
      </c>
      <c r="N21" s="3">
        <v>179</v>
      </c>
      <c r="O21" s="3">
        <v>25.6</v>
      </c>
      <c r="P21" s="3">
        <v>1695</v>
      </c>
      <c r="Q21" s="15">
        <f t="shared" si="0"/>
        <v>2655</v>
      </c>
      <c r="R21" s="15">
        <f t="shared" si="1"/>
        <v>8558.3</v>
      </c>
      <c r="S21" s="16">
        <f t="shared" si="2"/>
        <v>0.31022516153909074</v>
      </c>
      <c r="T21" s="12">
        <v>41</v>
      </c>
      <c r="U21" s="12">
        <v>405</v>
      </c>
      <c r="V21" s="12">
        <v>72</v>
      </c>
      <c r="W21" s="12">
        <v>8740</v>
      </c>
      <c r="X21" s="12">
        <v>0.51</v>
      </c>
      <c r="Y21" s="12">
        <v>82.5</v>
      </c>
      <c r="Z21" s="12">
        <v>762</v>
      </c>
      <c r="AA21" s="12">
        <v>73.6</v>
      </c>
      <c r="AB21" s="12">
        <v>109</v>
      </c>
      <c r="AC21" s="12">
        <v>1410</v>
      </c>
    </row>
    <row r="22" spans="1:29" ht="12.75">
      <c r="A22" s="10" t="s">
        <v>40</v>
      </c>
      <c r="B22" s="22">
        <v>473</v>
      </c>
      <c r="C22" s="22">
        <v>860</v>
      </c>
      <c r="D22" s="22">
        <v>102.5</v>
      </c>
      <c r="E22" s="22">
        <v>354</v>
      </c>
      <c r="F22" s="22">
        <v>78.8</v>
      </c>
      <c r="G22" s="22">
        <v>3.6</v>
      </c>
      <c r="H22" s="3">
        <v>61.6</v>
      </c>
      <c r="I22" s="3">
        <v>12.5</v>
      </c>
      <c r="J22" s="3">
        <v>93.9</v>
      </c>
      <c r="K22" s="3">
        <v>22.7</v>
      </c>
      <c r="L22" s="3">
        <v>58.8</v>
      </c>
      <c r="M22" s="3">
        <v>8.76</v>
      </c>
      <c r="N22" s="3">
        <v>59.5</v>
      </c>
      <c r="O22" s="3">
        <v>9.11</v>
      </c>
      <c r="P22" s="3">
        <v>585</v>
      </c>
      <c r="Q22" s="15">
        <f t="shared" si="0"/>
        <v>911.87</v>
      </c>
      <c r="R22" s="15">
        <f t="shared" si="1"/>
        <v>2783.7700000000004</v>
      </c>
      <c r="S22" s="16">
        <f t="shared" si="2"/>
        <v>0.3275665733878876</v>
      </c>
      <c r="T22" s="12">
        <v>152</v>
      </c>
      <c r="U22" s="12">
        <v>206</v>
      </c>
      <c r="V22" s="12">
        <v>124</v>
      </c>
      <c r="W22" s="12">
        <v>3860</v>
      </c>
      <c r="X22" s="12">
        <v>0.43</v>
      </c>
      <c r="Y22" s="12">
        <v>32.2</v>
      </c>
      <c r="Z22" s="12">
        <v>811</v>
      </c>
      <c r="AA22" s="12">
        <v>63</v>
      </c>
      <c r="AB22" s="12">
        <v>61</v>
      </c>
      <c r="AC22" s="12">
        <v>5210</v>
      </c>
    </row>
    <row r="23" spans="1:29" ht="12.75">
      <c r="A23" s="10" t="s">
        <v>41</v>
      </c>
      <c r="B23" s="22">
        <v>1400</v>
      </c>
      <c r="C23" s="22">
        <v>2370</v>
      </c>
      <c r="D23" s="22">
        <v>299</v>
      </c>
      <c r="E23" s="22">
        <v>1010</v>
      </c>
      <c r="F23" s="22">
        <v>204</v>
      </c>
      <c r="G23" s="22">
        <v>7.1</v>
      </c>
      <c r="H23" s="3">
        <v>160</v>
      </c>
      <c r="I23" s="3">
        <v>32.3</v>
      </c>
      <c r="J23" s="3">
        <v>246</v>
      </c>
      <c r="K23" s="3">
        <v>58.5</v>
      </c>
      <c r="L23" s="3">
        <v>150</v>
      </c>
      <c r="M23" s="3">
        <v>22.2</v>
      </c>
      <c r="N23" s="3">
        <v>147.5</v>
      </c>
      <c r="O23" s="3">
        <v>21.4</v>
      </c>
      <c r="P23" s="3">
        <v>1450</v>
      </c>
      <c r="Q23" s="15">
        <f t="shared" si="0"/>
        <v>2287.9</v>
      </c>
      <c r="R23" s="15">
        <f t="shared" si="1"/>
        <v>7578</v>
      </c>
      <c r="S23" s="16">
        <f t="shared" si="2"/>
        <v>0.3019134336236474</v>
      </c>
      <c r="T23" s="12">
        <v>95</v>
      </c>
      <c r="U23" s="12">
        <v>324</v>
      </c>
      <c r="V23" s="12">
        <v>81</v>
      </c>
      <c r="W23" s="12">
        <v>15550</v>
      </c>
      <c r="X23" s="12">
        <v>1.06</v>
      </c>
      <c r="Y23" s="12">
        <v>68</v>
      </c>
      <c r="Z23" s="12">
        <v>663</v>
      </c>
      <c r="AA23" s="12">
        <v>101.5</v>
      </c>
      <c r="AB23" s="12">
        <v>392</v>
      </c>
      <c r="AC23" s="12">
        <v>3050</v>
      </c>
    </row>
    <row r="24" spans="1:29" ht="12.75">
      <c r="A24" s="10" t="s">
        <v>42</v>
      </c>
      <c r="B24" s="22">
        <v>3310</v>
      </c>
      <c r="C24" s="22">
        <v>6080</v>
      </c>
      <c r="D24" s="22">
        <v>770</v>
      </c>
      <c r="E24" s="22">
        <v>2440</v>
      </c>
      <c r="F24" s="22">
        <v>396</v>
      </c>
      <c r="G24" s="22">
        <v>5.3</v>
      </c>
      <c r="H24" s="3">
        <v>193.5</v>
      </c>
      <c r="I24" s="3">
        <v>37.6</v>
      </c>
      <c r="J24" s="3">
        <v>256</v>
      </c>
      <c r="K24" s="3">
        <v>53</v>
      </c>
      <c r="L24" s="3">
        <v>157</v>
      </c>
      <c r="M24" s="3">
        <v>22.9</v>
      </c>
      <c r="N24" s="3">
        <v>147</v>
      </c>
      <c r="O24" s="3">
        <v>24.3</v>
      </c>
      <c r="P24" s="3">
        <v>1390</v>
      </c>
      <c r="Q24" s="15">
        <f t="shared" si="0"/>
        <v>2281.3</v>
      </c>
      <c r="R24" s="15">
        <f t="shared" si="1"/>
        <v>15282.599999999999</v>
      </c>
      <c r="S24" s="16">
        <f t="shared" si="2"/>
        <v>0.14927433813618105</v>
      </c>
      <c r="T24" s="12">
        <v>365</v>
      </c>
      <c r="U24" s="12">
        <v>581</v>
      </c>
      <c r="V24" s="12">
        <v>268</v>
      </c>
      <c r="W24" s="12">
        <v>18850</v>
      </c>
      <c r="X24" s="12">
        <v>0.71</v>
      </c>
      <c r="Y24" s="12">
        <v>61.2</v>
      </c>
      <c r="Z24" s="12">
        <v>2110</v>
      </c>
      <c r="AA24" s="12">
        <v>291</v>
      </c>
      <c r="AB24" s="12">
        <v>1005</v>
      </c>
      <c r="AC24" s="12">
        <v>11800</v>
      </c>
    </row>
    <row r="25" spans="1:29" ht="12.75">
      <c r="A25" s="10" t="s">
        <v>43</v>
      </c>
      <c r="B25" s="22">
        <v>3860</v>
      </c>
      <c r="C25" s="22">
        <v>7390</v>
      </c>
      <c r="D25" s="22">
        <v>977</v>
      </c>
      <c r="E25" s="22">
        <v>3270</v>
      </c>
      <c r="F25" s="22">
        <v>595</v>
      </c>
      <c r="G25" s="22">
        <v>6.3</v>
      </c>
      <c r="H25" s="3">
        <v>306</v>
      </c>
      <c r="I25" s="3">
        <v>54.8</v>
      </c>
      <c r="J25" s="3">
        <v>344</v>
      </c>
      <c r="K25" s="3">
        <v>65.6</v>
      </c>
      <c r="L25" s="3">
        <v>181.5</v>
      </c>
      <c r="M25" s="3">
        <v>26.4</v>
      </c>
      <c r="N25" s="3">
        <v>169</v>
      </c>
      <c r="O25" s="3">
        <v>27.3</v>
      </c>
      <c r="P25" s="3">
        <v>1440</v>
      </c>
      <c r="Q25" s="15">
        <f t="shared" si="0"/>
        <v>2614.6</v>
      </c>
      <c r="R25" s="15">
        <f t="shared" si="1"/>
        <v>18712.899999999998</v>
      </c>
      <c r="S25" s="16">
        <f t="shared" si="2"/>
        <v>0.13972179619406935</v>
      </c>
      <c r="T25" s="12">
        <v>263</v>
      </c>
      <c r="U25" s="12">
        <v>307</v>
      </c>
      <c r="V25" s="12">
        <v>260</v>
      </c>
      <c r="W25" s="12">
        <v>39700</v>
      </c>
      <c r="X25" s="12">
        <v>1.88</v>
      </c>
      <c r="Y25" s="12">
        <v>51.3</v>
      </c>
      <c r="Z25" s="12">
        <v>2150</v>
      </c>
      <c r="AA25" s="12">
        <v>188.5</v>
      </c>
      <c r="AB25" s="12">
        <v>806</v>
      </c>
      <c r="AC25" s="12">
        <v>7700</v>
      </c>
    </row>
    <row r="26" spans="1:29" ht="12.75">
      <c r="A26" s="10" t="s">
        <v>55</v>
      </c>
      <c r="B26" s="22">
        <v>491</v>
      </c>
      <c r="C26" s="22">
        <v>942</v>
      </c>
      <c r="D26" s="22">
        <v>110.5</v>
      </c>
      <c r="E26" s="22">
        <v>373</v>
      </c>
      <c r="F26" s="22">
        <v>74.5</v>
      </c>
      <c r="G26" s="22">
        <v>1.3</v>
      </c>
      <c r="H26" s="3">
        <v>48.5</v>
      </c>
      <c r="I26" s="3">
        <v>9.85</v>
      </c>
      <c r="J26" s="3">
        <v>66.9</v>
      </c>
      <c r="K26" s="3">
        <v>14.25</v>
      </c>
      <c r="L26" s="3">
        <v>41.5</v>
      </c>
      <c r="M26" s="3">
        <v>6</v>
      </c>
      <c r="N26" s="3">
        <v>36.3</v>
      </c>
      <c r="O26" s="3">
        <v>5.72</v>
      </c>
      <c r="P26" s="3">
        <v>378</v>
      </c>
      <c r="Q26" s="15">
        <f>SUM(H26:P26)</f>
        <v>607.02</v>
      </c>
      <c r="R26" s="15">
        <f>SUM(B26:P26)</f>
        <v>2599.32</v>
      </c>
      <c r="S26" s="16">
        <f>Q26/R26</f>
        <v>0.2335303079266885</v>
      </c>
      <c r="T26" s="12">
        <v>47</v>
      </c>
      <c r="U26" s="12">
        <v>136</v>
      </c>
      <c r="V26" s="12">
        <v>124</v>
      </c>
      <c r="W26" s="12">
        <v>11550</v>
      </c>
      <c r="X26" s="12">
        <v>2.63</v>
      </c>
      <c r="Y26" s="12">
        <v>23.6</v>
      </c>
      <c r="Z26" s="12">
        <v>301</v>
      </c>
      <c r="AA26" s="12">
        <v>30.6</v>
      </c>
      <c r="AB26" s="12">
        <v>107</v>
      </c>
      <c r="AC26" s="12">
        <v>1680</v>
      </c>
    </row>
    <row r="27" spans="1:29" ht="12.75">
      <c r="A27" s="10"/>
      <c r="B27" s="22"/>
      <c r="C27" s="22"/>
      <c r="D27" s="22"/>
      <c r="E27" s="22"/>
      <c r="F27" s="22"/>
      <c r="G27" s="22"/>
      <c r="H27" s="3"/>
      <c r="I27" s="3"/>
      <c r="J27" s="3"/>
      <c r="K27" s="3"/>
      <c r="L27" s="3"/>
      <c r="M27" s="3"/>
      <c r="N27" s="3"/>
      <c r="O27" s="3"/>
      <c r="P27" s="3"/>
      <c r="Q27" s="15"/>
      <c r="R27" s="15"/>
      <c r="S27" s="16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2.75">
      <c r="A28" s="23" t="s">
        <v>73</v>
      </c>
      <c r="B28" s="24"/>
      <c r="C28" s="24"/>
      <c r="D28" s="22"/>
      <c r="E28" s="22"/>
      <c r="F28" s="22"/>
      <c r="G28" s="22"/>
      <c r="H28" s="3"/>
      <c r="I28" s="3"/>
      <c r="J28" s="3"/>
      <c r="K28" s="3"/>
      <c r="L28" s="3"/>
      <c r="M28" s="3"/>
      <c r="N28" s="3"/>
      <c r="O28" s="3"/>
      <c r="P28" s="3"/>
      <c r="Q28" s="15"/>
      <c r="R28" s="15"/>
      <c r="S28" s="16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2.75">
      <c r="A29" s="10" t="s">
        <v>38</v>
      </c>
      <c r="B29" s="22">
        <v>3480</v>
      </c>
      <c r="C29" s="22">
        <v>6830</v>
      </c>
      <c r="D29" s="22">
        <v>824</v>
      </c>
      <c r="E29" s="22">
        <v>2770</v>
      </c>
      <c r="F29" s="22">
        <v>483</v>
      </c>
      <c r="G29" s="22">
        <v>5.4</v>
      </c>
      <c r="H29" s="3">
        <v>243</v>
      </c>
      <c r="I29" s="3">
        <v>47.1</v>
      </c>
      <c r="J29" s="3">
        <v>335</v>
      </c>
      <c r="K29" s="3">
        <v>76.5</v>
      </c>
      <c r="L29" s="3">
        <v>195</v>
      </c>
      <c r="M29" s="3">
        <v>28.8</v>
      </c>
      <c r="N29" s="3">
        <v>189.5</v>
      </c>
      <c r="O29" s="3">
        <v>28.6</v>
      </c>
      <c r="P29" s="3">
        <v>1975</v>
      </c>
      <c r="Q29" s="15">
        <f>SUM(H29:P29)</f>
        <v>3118.5</v>
      </c>
      <c r="R29" s="15">
        <f>SUM(B29:P29)</f>
        <v>17510.9</v>
      </c>
      <c r="S29" s="16">
        <f>Q29/R29</f>
        <v>0.1780890759469816</v>
      </c>
      <c r="T29" s="12">
        <v>107</v>
      </c>
      <c r="U29" s="12">
        <v>301</v>
      </c>
      <c r="V29" s="12">
        <v>90</v>
      </c>
      <c r="W29" s="12">
        <v>34000</v>
      </c>
      <c r="X29" s="12">
        <v>6.04</v>
      </c>
      <c r="Y29" s="12">
        <v>78.3</v>
      </c>
      <c r="Z29" s="12">
        <v>1600</v>
      </c>
      <c r="AA29" s="12">
        <v>111</v>
      </c>
      <c r="AB29" s="12">
        <v>668</v>
      </c>
      <c r="AC29" s="12">
        <v>3330</v>
      </c>
    </row>
    <row r="30" spans="1:29" ht="12.75">
      <c r="A30" s="10" t="s">
        <v>44</v>
      </c>
      <c r="B30" s="22">
        <v>3670</v>
      </c>
      <c r="C30" s="22">
        <v>6910</v>
      </c>
      <c r="D30" s="22">
        <v>904</v>
      </c>
      <c r="E30" s="22">
        <v>2970</v>
      </c>
      <c r="F30" s="22">
        <v>524</v>
      </c>
      <c r="G30" s="22">
        <v>10</v>
      </c>
      <c r="H30" s="3">
        <v>303</v>
      </c>
      <c r="I30" s="3">
        <v>60.5</v>
      </c>
      <c r="J30" s="3">
        <v>422</v>
      </c>
      <c r="K30" s="3">
        <v>89</v>
      </c>
      <c r="L30" s="3">
        <v>260</v>
      </c>
      <c r="M30" s="3">
        <v>37.2</v>
      </c>
      <c r="N30" s="3">
        <v>230</v>
      </c>
      <c r="O30" s="3">
        <v>36</v>
      </c>
      <c r="P30" s="3">
        <v>2040</v>
      </c>
      <c r="Q30" s="15">
        <f t="shared" si="0"/>
        <v>3477.7</v>
      </c>
      <c r="R30" s="15">
        <f t="shared" si="1"/>
        <v>18465.7</v>
      </c>
      <c r="S30" s="16">
        <f t="shared" si="2"/>
        <v>0.1883329632778611</v>
      </c>
      <c r="T30" s="12">
        <v>273</v>
      </c>
      <c r="U30" s="12">
        <v>776</v>
      </c>
      <c r="V30" s="12">
        <v>129</v>
      </c>
      <c r="W30" s="12">
        <v>18300</v>
      </c>
      <c r="X30" s="12">
        <v>0.97</v>
      </c>
      <c r="Y30" s="12">
        <v>129.5</v>
      </c>
      <c r="Z30" s="12">
        <v>1830</v>
      </c>
      <c r="AA30" s="12">
        <v>203</v>
      </c>
      <c r="AB30" s="12">
        <v>925</v>
      </c>
      <c r="AC30" s="12">
        <v>8300</v>
      </c>
    </row>
    <row r="31" spans="1:29" ht="12.75">
      <c r="A31" s="10" t="s">
        <v>45</v>
      </c>
      <c r="B31" s="22">
        <v>2790</v>
      </c>
      <c r="C31" s="22">
        <v>5340</v>
      </c>
      <c r="D31" s="22">
        <v>709</v>
      </c>
      <c r="E31" s="22">
        <v>2350</v>
      </c>
      <c r="F31" s="22">
        <v>421</v>
      </c>
      <c r="G31" s="22">
        <v>9.3</v>
      </c>
      <c r="H31" s="3">
        <v>240</v>
      </c>
      <c r="I31" s="3">
        <v>47.1</v>
      </c>
      <c r="J31" s="3">
        <v>333</v>
      </c>
      <c r="K31" s="3">
        <v>69.9</v>
      </c>
      <c r="L31" s="3">
        <v>207</v>
      </c>
      <c r="M31" s="3">
        <v>28.3</v>
      </c>
      <c r="N31" s="3">
        <v>173</v>
      </c>
      <c r="O31" s="3">
        <v>27.2</v>
      </c>
      <c r="P31" s="3">
        <v>1670</v>
      </c>
      <c r="Q31" s="15">
        <f t="shared" si="0"/>
        <v>2795.5</v>
      </c>
      <c r="R31" s="15">
        <f t="shared" si="1"/>
        <v>14414.8</v>
      </c>
      <c r="S31" s="16">
        <f t="shared" si="2"/>
        <v>0.19393262480228654</v>
      </c>
      <c r="T31" s="12">
        <v>212</v>
      </c>
      <c r="U31" s="12">
        <v>593</v>
      </c>
      <c r="V31" s="12">
        <v>116</v>
      </c>
      <c r="W31" s="12">
        <v>24200</v>
      </c>
      <c r="X31" s="12">
        <v>1.7</v>
      </c>
      <c r="Y31" s="12">
        <v>88.1</v>
      </c>
      <c r="Z31" s="12">
        <v>1620</v>
      </c>
      <c r="AA31" s="12">
        <v>182</v>
      </c>
      <c r="AB31" s="12">
        <v>1560</v>
      </c>
      <c r="AC31" s="12">
        <v>6460</v>
      </c>
    </row>
    <row r="32" spans="1:29" ht="12.75">
      <c r="A32" s="10" t="s">
        <v>46</v>
      </c>
      <c r="B32" s="22">
        <v>2740</v>
      </c>
      <c r="C32" s="22">
        <v>5210</v>
      </c>
      <c r="D32" s="22">
        <v>681</v>
      </c>
      <c r="E32" s="22">
        <v>2230</v>
      </c>
      <c r="F32" s="22">
        <v>402</v>
      </c>
      <c r="G32" s="22">
        <v>13.7</v>
      </c>
      <c r="H32" s="3">
        <v>258</v>
      </c>
      <c r="I32" s="3">
        <v>52.2</v>
      </c>
      <c r="J32" s="3">
        <v>368</v>
      </c>
      <c r="K32" s="3">
        <v>76.9</v>
      </c>
      <c r="L32" s="3">
        <v>220</v>
      </c>
      <c r="M32" s="3">
        <v>30.3</v>
      </c>
      <c r="N32" s="3">
        <v>182</v>
      </c>
      <c r="O32" s="3">
        <v>27.4</v>
      </c>
      <c r="P32" s="3">
        <v>1630</v>
      </c>
      <c r="Q32" s="15">
        <f t="shared" si="0"/>
        <v>2844.8</v>
      </c>
      <c r="R32" s="15">
        <f t="shared" si="1"/>
        <v>14121.5</v>
      </c>
      <c r="S32" s="16">
        <f t="shared" si="2"/>
        <v>0.20145168714371703</v>
      </c>
      <c r="T32" s="12">
        <v>149</v>
      </c>
      <c r="U32" s="12">
        <v>596</v>
      </c>
      <c r="V32" s="12">
        <v>109</v>
      </c>
      <c r="W32" s="12">
        <v>18300</v>
      </c>
      <c r="X32" s="12">
        <v>4.1</v>
      </c>
      <c r="Y32" s="12">
        <v>85.9</v>
      </c>
      <c r="Z32" s="12">
        <v>1465</v>
      </c>
      <c r="AA32" s="12">
        <v>122.5</v>
      </c>
      <c r="AB32" s="12">
        <v>498</v>
      </c>
      <c r="AC32" s="12">
        <v>4720</v>
      </c>
    </row>
    <row r="33" spans="1:29" ht="12.75">
      <c r="A33" s="10" t="s">
        <v>47</v>
      </c>
      <c r="B33" s="22">
        <v>2510</v>
      </c>
      <c r="C33" s="22">
        <v>4850</v>
      </c>
      <c r="D33" s="22">
        <v>636</v>
      </c>
      <c r="E33" s="22">
        <v>2130</v>
      </c>
      <c r="F33" s="22">
        <v>387</v>
      </c>
      <c r="G33" s="22">
        <v>7.9</v>
      </c>
      <c r="H33" s="3">
        <v>236</v>
      </c>
      <c r="I33" s="3">
        <v>46.9</v>
      </c>
      <c r="J33" s="3">
        <v>332</v>
      </c>
      <c r="K33" s="3">
        <v>71.2</v>
      </c>
      <c r="L33" s="3">
        <v>217</v>
      </c>
      <c r="M33" s="3">
        <v>30.8</v>
      </c>
      <c r="N33" s="3">
        <v>190</v>
      </c>
      <c r="O33" s="3">
        <v>30.5</v>
      </c>
      <c r="P33" s="3">
        <v>1790</v>
      </c>
      <c r="Q33" s="15">
        <f t="shared" si="0"/>
        <v>2944.4</v>
      </c>
      <c r="R33" s="15">
        <f t="shared" si="1"/>
        <v>13465.3</v>
      </c>
      <c r="S33" s="16">
        <f t="shared" si="2"/>
        <v>0.21866575568312627</v>
      </c>
      <c r="T33" s="12">
        <v>222</v>
      </c>
      <c r="U33" s="12">
        <v>599</v>
      </c>
      <c r="V33" s="12">
        <v>105</v>
      </c>
      <c r="W33" s="12">
        <v>16700</v>
      </c>
      <c r="X33" s="12">
        <v>0.81</v>
      </c>
      <c r="Y33" s="12">
        <v>83.8</v>
      </c>
      <c r="Z33" s="12">
        <v>1630</v>
      </c>
      <c r="AA33" s="12">
        <v>161</v>
      </c>
      <c r="AB33" s="12">
        <v>599</v>
      </c>
      <c r="AC33" s="12">
        <v>5800</v>
      </c>
    </row>
    <row r="34" spans="1:29" ht="12.75">
      <c r="A34" s="10" t="s">
        <v>48</v>
      </c>
      <c r="B34" s="22">
        <v>2790</v>
      </c>
      <c r="C34" s="22">
        <v>5340</v>
      </c>
      <c r="D34" s="22">
        <v>707</v>
      </c>
      <c r="E34" s="22">
        <v>2370</v>
      </c>
      <c r="F34" s="22">
        <v>444</v>
      </c>
      <c r="G34" s="22">
        <v>17.7</v>
      </c>
      <c r="H34" s="3">
        <v>289</v>
      </c>
      <c r="I34" s="3">
        <v>55.2</v>
      </c>
      <c r="J34" s="3">
        <v>379</v>
      </c>
      <c r="K34" s="3">
        <v>78.2</v>
      </c>
      <c r="L34" s="3">
        <v>226</v>
      </c>
      <c r="M34" s="3">
        <v>31.4</v>
      </c>
      <c r="N34" s="3">
        <v>192</v>
      </c>
      <c r="O34" s="3">
        <v>30.3</v>
      </c>
      <c r="P34" s="3">
        <v>1870</v>
      </c>
      <c r="Q34" s="15">
        <f t="shared" si="0"/>
        <v>3151.1000000000004</v>
      </c>
      <c r="R34" s="15">
        <f t="shared" si="1"/>
        <v>14819.800000000001</v>
      </c>
      <c r="S34" s="16">
        <f t="shared" si="2"/>
        <v>0.21262770077868798</v>
      </c>
      <c r="T34" s="12">
        <v>209</v>
      </c>
      <c r="U34" s="12">
        <v>474</v>
      </c>
      <c r="V34" s="12">
        <v>126</v>
      </c>
      <c r="W34" s="12">
        <v>14100</v>
      </c>
      <c r="X34" s="12">
        <v>0.7</v>
      </c>
      <c r="Y34" s="12">
        <v>60.2</v>
      </c>
      <c r="Z34" s="12">
        <v>1625</v>
      </c>
      <c r="AA34" s="12">
        <v>169</v>
      </c>
      <c r="AB34" s="12">
        <v>599</v>
      </c>
      <c r="AC34" s="12">
        <v>6710</v>
      </c>
    </row>
    <row r="35" spans="1:29" ht="12.75">
      <c r="A35" s="10" t="s">
        <v>49</v>
      </c>
      <c r="B35" s="22">
        <v>1340</v>
      </c>
      <c r="C35" s="22">
        <v>2320</v>
      </c>
      <c r="D35" s="22">
        <v>307</v>
      </c>
      <c r="E35" s="22">
        <v>1015</v>
      </c>
      <c r="F35" s="22">
        <v>188.5</v>
      </c>
      <c r="G35" s="22">
        <v>4</v>
      </c>
      <c r="H35" s="3">
        <v>127</v>
      </c>
      <c r="I35" s="3">
        <v>27</v>
      </c>
      <c r="J35" s="3">
        <v>196.5</v>
      </c>
      <c r="K35" s="3">
        <v>42.9</v>
      </c>
      <c r="L35" s="3">
        <v>130.5</v>
      </c>
      <c r="M35" s="3">
        <v>19.15</v>
      </c>
      <c r="N35" s="3">
        <v>121.5</v>
      </c>
      <c r="O35" s="3">
        <v>19.05</v>
      </c>
      <c r="P35" s="3">
        <v>1150</v>
      </c>
      <c r="Q35" s="15">
        <f t="shared" si="0"/>
        <v>1833.6</v>
      </c>
      <c r="R35" s="15">
        <f t="shared" si="1"/>
        <v>7008.099999999999</v>
      </c>
      <c r="S35" s="16">
        <f t="shared" si="2"/>
        <v>0.2616401021674919</v>
      </c>
      <c r="T35" s="12">
        <v>37</v>
      </c>
      <c r="U35" s="12">
        <v>359</v>
      </c>
      <c r="V35" s="12">
        <v>167</v>
      </c>
      <c r="W35" s="12">
        <v>26700</v>
      </c>
      <c r="X35" s="12">
        <v>4.7</v>
      </c>
      <c r="Y35" s="12">
        <v>70.8</v>
      </c>
      <c r="Z35" s="12">
        <v>756</v>
      </c>
      <c r="AA35" s="12">
        <v>71.7</v>
      </c>
      <c r="AB35" s="12">
        <v>1600</v>
      </c>
      <c r="AC35" s="12">
        <v>1200</v>
      </c>
    </row>
    <row r="36" spans="1:29" ht="12.75">
      <c r="A36" s="10" t="s">
        <v>50</v>
      </c>
      <c r="B36" s="22">
        <v>1390</v>
      </c>
      <c r="C36" s="22">
        <v>2350</v>
      </c>
      <c r="D36" s="22">
        <v>312</v>
      </c>
      <c r="E36" s="22">
        <v>1045</v>
      </c>
      <c r="F36" s="22">
        <v>194</v>
      </c>
      <c r="G36" s="22">
        <v>8.2</v>
      </c>
      <c r="H36" s="3">
        <v>134.5</v>
      </c>
      <c r="I36" s="3">
        <v>28.2</v>
      </c>
      <c r="J36" s="3">
        <v>204</v>
      </c>
      <c r="K36" s="3">
        <v>45.6</v>
      </c>
      <c r="L36" s="3">
        <v>136</v>
      </c>
      <c r="M36" s="3">
        <v>18.9</v>
      </c>
      <c r="N36" s="3">
        <v>112</v>
      </c>
      <c r="O36" s="3">
        <v>17.25</v>
      </c>
      <c r="P36" s="3">
        <v>1260</v>
      </c>
      <c r="Q36" s="15">
        <f t="shared" si="0"/>
        <v>1956.4499999999998</v>
      </c>
      <c r="R36" s="15">
        <f t="shared" si="1"/>
        <v>7255.65</v>
      </c>
      <c r="S36" s="16">
        <f t="shared" si="2"/>
        <v>0.2696450352483926</v>
      </c>
      <c r="T36" s="12">
        <v>97</v>
      </c>
      <c r="U36" s="12">
        <v>388</v>
      </c>
      <c r="V36" s="12">
        <v>128</v>
      </c>
      <c r="W36" s="12">
        <v>10800</v>
      </c>
      <c r="X36" s="12">
        <v>0.91</v>
      </c>
      <c r="Y36" s="12">
        <v>64.9</v>
      </c>
      <c r="Z36" s="12">
        <v>799</v>
      </c>
      <c r="AA36" s="12">
        <v>80.3</v>
      </c>
      <c r="AB36" s="12">
        <v>331</v>
      </c>
      <c r="AC36" s="12">
        <v>2970</v>
      </c>
    </row>
    <row r="37" spans="1:29" ht="12.75">
      <c r="A37" s="10"/>
      <c r="B37" s="22"/>
      <c r="C37" s="22"/>
      <c r="D37" s="22"/>
      <c r="E37" s="22"/>
      <c r="F37" s="22"/>
      <c r="G37" s="22"/>
      <c r="H37" s="3"/>
      <c r="I37" s="3"/>
      <c r="J37" s="3"/>
      <c r="K37" s="3"/>
      <c r="L37" s="3"/>
      <c r="M37" s="3"/>
      <c r="N37" s="3"/>
      <c r="O37" s="3"/>
      <c r="P37" s="3"/>
      <c r="Q37" s="15"/>
      <c r="R37" s="15"/>
      <c r="S37" s="16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2.75">
      <c r="A38" s="23" t="s">
        <v>74</v>
      </c>
      <c r="B38" s="24"/>
      <c r="C38" s="22"/>
      <c r="D38" s="22"/>
      <c r="E38" s="22"/>
      <c r="F38" s="22"/>
      <c r="G38" s="22"/>
      <c r="H38" s="3"/>
      <c r="I38" s="3"/>
      <c r="J38" s="3"/>
      <c r="K38" s="3"/>
      <c r="L38" s="3"/>
      <c r="M38" s="3"/>
      <c r="N38" s="3"/>
      <c r="O38" s="3"/>
      <c r="P38" s="3"/>
      <c r="Q38" s="15"/>
      <c r="R38" s="15"/>
      <c r="S38" s="16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2.75">
      <c r="A39" s="10" t="s">
        <v>51</v>
      </c>
      <c r="B39" s="22">
        <v>399</v>
      </c>
      <c r="C39" s="22">
        <v>793</v>
      </c>
      <c r="D39" s="22">
        <v>92.9</v>
      </c>
      <c r="E39" s="22">
        <v>319</v>
      </c>
      <c r="F39" s="22">
        <v>91.5</v>
      </c>
      <c r="G39" s="22">
        <v>6</v>
      </c>
      <c r="H39" s="3">
        <v>139.5</v>
      </c>
      <c r="I39" s="3">
        <v>40.4</v>
      </c>
      <c r="J39" s="3">
        <v>354</v>
      </c>
      <c r="K39" s="3">
        <v>84.5</v>
      </c>
      <c r="L39" s="3">
        <v>278</v>
      </c>
      <c r="M39" s="3">
        <v>41</v>
      </c>
      <c r="N39" s="3">
        <v>260</v>
      </c>
      <c r="O39" s="3">
        <v>40.3</v>
      </c>
      <c r="P39" s="3">
        <v>2050</v>
      </c>
      <c r="Q39" s="15">
        <f t="shared" si="0"/>
        <v>3287.7</v>
      </c>
      <c r="R39" s="15">
        <f t="shared" si="1"/>
        <v>4989.1</v>
      </c>
      <c r="S39" s="16">
        <f t="shared" si="2"/>
        <v>0.658976568920246</v>
      </c>
      <c r="T39" s="12">
        <v>66</v>
      </c>
      <c r="U39" s="12">
        <v>416</v>
      </c>
      <c r="V39" s="12">
        <v>291</v>
      </c>
      <c r="W39" s="12">
        <v>3860</v>
      </c>
      <c r="X39" s="25" t="s">
        <v>71</v>
      </c>
      <c r="Y39" s="12">
        <v>119.5</v>
      </c>
      <c r="Z39" s="12">
        <v>278</v>
      </c>
      <c r="AA39" s="12">
        <v>78.5</v>
      </c>
      <c r="AB39" s="12">
        <v>246</v>
      </c>
      <c r="AC39" s="12">
        <v>2320</v>
      </c>
    </row>
    <row r="40" spans="1:29" ht="12.75">
      <c r="A40" s="10" t="s">
        <v>52</v>
      </c>
      <c r="B40" s="22">
        <v>1330</v>
      </c>
      <c r="C40" s="22">
        <v>2580</v>
      </c>
      <c r="D40" s="22">
        <v>347</v>
      </c>
      <c r="E40" s="22">
        <v>1165</v>
      </c>
      <c r="F40" s="22">
        <v>298</v>
      </c>
      <c r="G40" s="22">
        <v>14.3</v>
      </c>
      <c r="H40" s="3">
        <v>368</v>
      </c>
      <c r="I40" s="3">
        <v>101</v>
      </c>
      <c r="J40" s="3">
        <v>845</v>
      </c>
      <c r="K40" s="3">
        <v>199.5</v>
      </c>
      <c r="L40" s="3">
        <v>644</v>
      </c>
      <c r="M40" s="3">
        <v>94.7</v>
      </c>
      <c r="N40" s="3">
        <v>593</v>
      </c>
      <c r="O40" s="3">
        <v>92.4</v>
      </c>
      <c r="P40" s="3">
        <v>4900</v>
      </c>
      <c r="Q40" s="15">
        <f t="shared" si="0"/>
        <v>7837.6</v>
      </c>
      <c r="R40" s="15">
        <f t="shared" si="1"/>
        <v>13571.9</v>
      </c>
      <c r="S40" s="16">
        <f t="shared" si="2"/>
        <v>0.5774873083356052</v>
      </c>
      <c r="T40" s="12">
        <v>73</v>
      </c>
      <c r="U40" s="12">
        <v>832</v>
      </c>
      <c r="V40" s="12">
        <v>107</v>
      </c>
      <c r="W40" s="12" t="s">
        <v>31</v>
      </c>
      <c r="X40" s="12">
        <v>13</v>
      </c>
      <c r="Y40" s="12">
        <v>203</v>
      </c>
      <c r="Z40" s="12">
        <v>1120</v>
      </c>
      <c r="AA40" s="12">
        <v>148.5</v>
      </c>
      <c r="AB40" s="12">
        <v>1975</v>
      </c>
      <c r="AC40" s="12">
        <v>2340</v>
      </c>
    </row>
    <row r="41" spans="1:29" ht="12.75">
      <c r="A41" s="10" t="s">
        <v>53</v>
      </c>
      <c r="B41" s="22">
        <v>1190</v>
      </c>
      <c r="C41" s="22">
        <v>2120</v>
      </c>
      <c r="D41" s="22">
        <v>280</v>
      </c>
      <c r="E41" s="22">
        <v>934</v>
      </c>
      <c r="F41" s="22">
        <v>216</v>
      </c>
      <c r="G41" s="22">
        <v>7.6</v>
      </c>
      <c r="H41" s="3">
        <v>225</v>
      </c>
      <c r="I41" s="3">
        <v>58.4</v>
      </c>
      <c r="J41" s="3">
        <v>489</v>
      </c>
      <c r="K41" s="3">
        <v>112.5</v>
      </c>
      <c r="L41" s="3">
        <v>364</v>
      </c>
      <c r="M41" s="3">
        <v>53.4</v>
      </c>
      <c r="N41" s="3">
        <v>337</v>
      </c>
      <c r="O41" s="3">
        <v>52.5</v>
      </c>
      <c r="P41" s="3">
        <v>2840</v>
      </c>
      <c r="Q41" s="15">
        <f t="shared" si="0"/>
        <v>4531.8</v>
      </c>
      <c r="R41" s="15">
        <f t="shared" si="1"/>
        <v>9279.4</v>
      </c>
      <c r="S41" s="16">
        <f t="shared" si="2"/>
        <v>0.48837209302325585</v>
      </c>
      <c r="T41" s="12">
        <v>119</v>
      </c>
      <c r="U41" s="12">
        <v>956</v>
      </c>
      <c r="V41" s="12">
        <v>104</v>
      </c>
      <c r="W41" s="12">
        <v>15750</v>
      </c>
      <c r="X41" s="12">
        <v>2.44</v>
      </c>
      <c r="Y41" s="12">
        <v>296</v>
      </c>
      <c r="Z41" s="12">
        <v>829</v>
      </c>
      <c r="AA41" s="12">
        <v>135</v>
      </c>
      <c r="AB41" s="12">
        <v>434</v>
      </c>
      <c r="AC41" s="12">
        <v>3980</v>
      </c>
    </row>
    <row r="42" spans="1:29" ht="12.75">
      <c r="A42" s="10" t="s">
        <v>54</v>
      </c>
      <c r="B42" s="22">
        <v>1690</v>
      </c>
      <c r="C42" s="22">
        <v>3370</v>
      </c>
      <c r="D42" s="22">
        <v>446</v>
      </c>
      <c r="E42" s="22">
        <v>1480</v>
      </c>
      <c r="F42" s="22">
        <v>308</v>
      </c>
      <c r="G42" s="22">
        <v>8</v>
      </c>
      <c r="H42" s="3">
        <v>256</v>
      </c>
      <c r="I42" s="3">
        <v>61.3</v>
      </c>
      <c r="J42" s="3">
        <v>474</v>
      </c>
      <c r="K42" s="3">
        <v>108</v>
      </c>
      <c r="L42" s="3">
        <v>341</v>
      </c>
      <c r="M42" s="3">
        <v>49.4</v>
      </c>
      <c r="N42" s="3">
        <v>314</v>
      </c>
      <c r="O42" s="3">
        <v>49.6</v>
      </c>
      <c r="P42" s="3">
        <v>2700</v>
      </c>
      <c r="Q42" s="15">
        <f t="shared" si="0"/>
        <v>4353.3</v>
      </c>
      <c r="R42" s="15">
        <f t="shared" si="1"/>
        <v>11655.3</v>
      </c>
      <c r="S42" s="16">
        <f t="shared" si="2"/>
        <v>0.3735038995135261</v>
      </c>
      <c r="T42" s="12">
        <v>160</v>
      </c>
      <c r="U42" s="12">
        <v>993</v>
      </c>
      <c r="V42" s="12">
        <v>117</v>
      </c>
      <c r="W42" s="12">
        <v>28100</v>
      </c>
      <c r="X42" s="12">
        <v>5.83</v>
      </c>
      <c r="Y42" s="12">
        <v>259</v>
      </c>
      <c r="Z42" s="12">
        <v>1175</v>
      </c>
      <c r="AA42" s="12">
        <v>168</v>
      </c>
      <c r="AB42" s="12">
        <v>724</v>
      </c>
      <c r="AC42" s="12">
        <v>5110</v>
      </c>
    </row>
    <row r="43" spans="1:29" ht="12.75">
      <c r="A43" s="10"/>
      <c r="B43" s="22"/>
      <c r="C43" s="22"/>
      <c r="D43" s="22"/>
      <c r="E43" s="22"/>
      <c r="F43" s="22"/>
      <c r="G43" s="22"/>
      <c r="H43" s="3"/>
      <c r="I43" s="3"/>
      <c r="J43" s="3"/>
      <c r="K43" s="3"/>
      <c r="L43" s="3"/>
      <c r="M43" s="3"/>
      <c r="N43" s="3"/>
      <c r="O43" s="3"/>
      <c r="P43" s="3"/>
      <c r="Q43" s="15"/>
      <c r="R43" s="15"/>
      <c r="S43" s="16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2.75">
      <c r="A44" s="23" t="s">
        <v>68</v>
      </c>
      <c r="B44" s="22"/>
      <c r="C44" s="22"/>
      <c r="D44" s="22"/>
      <c r="E44" s="22"/>
      <c r="F44" s="22"/>
      <c r="G44" s="22"/>
      <c r="H44" s="3"/>
      <c r="I44" s="3"/>
      <c r="J44" s="3"/>
      <c r="K44" s="3"/>
      <c r="L44" s="3"/>
      <c r="M44" s="3"/>
      <c r="N44" s="3"/>
      <c r="O44" s="3"/>
      <c r="P44" s="3"/>
      <c r="Q44" s="15"/>
      <c r="R44" s="15"/>
      <c r="S44" s="16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2.75">
      <c r="A45" s="10" t="s">
        <v>56</v>
      </c>
      <c r="B45" s="22">
        <v>115</v>
      </c>
      <c r="C45" s="22">
        <v>220</v>
      </c>
      <c r="D45" s="22">
        <v>26.4</v>
      </c>
      <c r="E45" s="22">
        <v>95.7</v>
      </c>
      <c r="F45" s="22">
        <v>18.5</v>
      </c>
      <c r="G45" s="22">
        <v>1.8</v>
      </c>
      <c r="H45" s="3">
        <v>14.2</v>
      </c>
      <c r="I45" s="3">
        <v>3.53</v>
      </c>
      <c r="J45" s="3">
        <v>32.1</v>
      </c>
      <c r="K45" s="3">
        <v>8.5</v>
      </c>
      <c r="L45" s="3">
        <v>28.5</v>
      </c>
      <c r="M45" s="3">
        <v>4.49</v>
      </c>
      <c r="N45" s="3">
        <v>30</v>
      </c>
      <c r="O45" s="3">
        <v>5.24</v>
      </c>
      <c r="P45" s="3">
        <v>227</v>
      </c>
      <c r="Q45" s="15">
        <f t="shared" si="0"/>
        <v>353.56</v>
      </c>
      <c r="R45" s="15">
        <f t="shared" si="1"/>
        <v>830.9599999999999</v>
      </c>
      <c r="S45" s="16">
        <f t="shared" si="2"/>
        <v>0.42548377779917207</v>
      </c>
      <c r="T45" s="12">
        <v>138</v>
      </c>
      <c r="U45" s="12">
        <v>210</v>
      </c>
      <c r="V45" s="12">
        <v>3</v>
      </c>
      <c r="W45" s="12">
        <v>23</v>
      </c>
      <c r="X45" s="12"/>
      <c r="Y45" s="12">
        <v>15.3</v>
      </c>
      <c r="Z45" s="12">
        <v>54.6</v>
      </c>
      <c r="AA45" s="12">
        <v>15.1</v>
      </c>
      <c r="AB45" s="12">
        <v>10</v>
      </c>
      <c r="AC45" s="12">
        <v>6050</v>
      </c>
    </row>
    <row r="46" spans="1:29" ht="12.75">
      <c r="A46" s="10" t="s">
        <v>57</v>
      </c>
      <c r="B46" s="22">
        <v>515</v>
      </c>
      <c r="C46" s="22">
        <v>952</v>
      </c>
      <c r="D46" s="22">
        <v>110.5</v>
      </c>
      <c r="E46" s="22">
        <v>385</v>
      </c>
      <c r="F46" s="22">
        <v>67.6</v>
      </c>
      <c r="G46" s="22">
        <v>5.5</v>
      </c>
      <c r="H46" s="3">
        <v>39</v>
      </c>
      <c r="I46" s="3">
        <v>8.51</v>
      </c>
      <c r="J46" s="3">
        <v>68.1</v>
      </c>
      <c r="K46" s="3">
        <v>18.05</v>
      </c>
      <c r="L46" s="3">
        <v>68.8</v>
      </c>
      <c r="M46" s="3">
        <v>12.05</v>
      </c>
      <c r="N46" s="3">
        <v>95.8</v>
      </c>
      <c r="O46" s="3">
        <v>20.4</v>
      </c>
      <c r="P46" s="3">
        <v>577</v>
      </c>
      <c r="Q46" s="15">
        <f t="shared" si="0"/>
        <v>907.71</v>
      </c>
      <c r="R46" s="15">
        <f t="shared" si="1"/>
        <v>2943.310000000001</v>
      </c>
      <c r="S46" s="16">
        <f t="shared" si="2"/>
        <v>0.30839768831689485</v>
      </c>
      <c r="T46" s="12">
        <v>3460</v>
      </c>
      <c r="U46" s="12">
        <v>182</v>
      </c>
      <c r="V46" s="12">
        <v>13</v>
      </c>
      <c r="W46" s="12">
        <v>24</v>
      </c>
      <c r="X46" s="12"/>
      <c r="Y46" s="12">
        <v>18.5</v>
      </c>
      <c r="Z46" s="12">
        <v>559</v>
      </c>
      <c r="AA46" s="12">
        <v>299</v>
      </c>
      <c r="AB46" s="12">
        <v>17</v>
      </c>
      <c r="AC46" s="12" t="s">
        <v>31</v>
      </c>
    </row>
    <row r="47" spans="1:29" ht="12.75">
      <c r="A47" s="10" t="s">
        <v>58</v>
      </c>
      <c r="B47" s="22">
        <v>28</v>
      </c>
      <c r="C47" s="22">
        <v>48</v>
      </c>
      <c r="D47" s="22">
        <v>5.5</v>
      </c>
      <c r="E47" s="22">
        <v>18.7</v>
      </c>
      <c r="F47" s="22">
        <v>2.9</v>
      </c>
      <c r="G47" s="22">
        <v>0.5</v>
      </c>
      <c r="H47" s="3">
        <v>1.3</v>
      </c>
      <c r="I47" s="3">
        <v>0.28</v>
      </c>
      <c r="J47" s="3">
        <v>1.2</v>
      </c>
      <c r="K47" s="3">
        <v>0.23</v>
      </c>
      <c r="L47" s="3">
        <v>0.7</v>
      </c>
      <c r="M47" s="3">
        <v>0.2</v>
      </c>
      <c r="N47" s="3">
        <v>0.5</v>
      </c>
      <c r="O47" s="3">
        <v>0.07</v>
      </c>
      <c r="P47" s="3">
        <v>7</v>
      </c>
      <c r="Q47" s="15">
        <f t="shared" si="0"/>
        <v>11.48</v>
      </c>
      <c r="R47" s="15">
        <f t="shared" si="1"/>
        <v>115.08000000000001</v>
      </c>
      <c r="S47" s="16">
        <f t="shared" si="2"/>
        <v>0.0997566909975669</v>
      </c>
      <c r="T47" s="12">
        <v>4</v>
      </c>
      <c r="U47" s="12">
        <v>4</v>
      </c>
      <c r="V47" s="12">
        <v>4</v>
      </c>
      <c r="W47" s="12">
        <v>13</v>
      </c>
      <c r="X47" s="12"/>
      <c r="Y47" s="12" t="s">
        <v>59</v>
      </c>
      <c r="Z47" s="12">
        <v>5.3</v>
      </c>
      <c r="AA47" s="12">
        <v>1</v>
      </c>
      <c r="AB47" s="12" t="s">
        <v>60</v>
      </c>
      <c r="AC47" s="12">
        <v>260</v>
      </c>
    </row>
    <row r="48" spans="17:19" ht="12.75">
      <c r="Q48" s="15"/>
      <c r="R48" s="15" t="s">
        <v>66</v>
      </c>
      <c r="S48" s="16">
        <f>AVERAGE(S13:S47)</f>
        <v>0.2647958118627696</v>
      </c>
    </row>
    <row r="49" spans="17:19" ht="12.75">
      <c r="Q49" s="17"/>
      <c r="R49" s="17"/>
      <c r="S49" s="18"/>
    </row>
    <row r="50" spans="17:19" ht="12.75">
      <c r="Q50" s="17"/>
      <c r="R50" s="17"/>
      <c r="S50" s="18"/>
    </row>
    <row r="51" spans="17:19" ht="12.75">
      <c r="Q51" s="17"/>
      <c r="R51" s="17"/>
      <c r="S51" s="18"/>
    </row>
    <row r="52" spans="17:19" ht="12.75">
      <c r="Q52" s="17"/>
      <c r="R52" s="17"/>
      <c r="S52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E48" sqref="E48"/>
    </sheetView>
  </sheetViews>
  <sheetFormatPr defaultColWidth="9.140625" defaultRowHeight="12.75"/>
  <sheetData>
    <row r="1" ht="12.75">
      <c r="A1" s="26" t="s">
        <v>76</v>
      </c>
    </row>
    <row r="2" ht="12.75">
      <c r="A2" t="s">
        <v>1</v>
      </c>
    </row>
    <row r="3" ht="12.75">
      <c r="A3" t="s">
        <v>77</v>
      </c>
    </row>
    <row r="4" ht="12.75">
      <c r="A4" t="s">
        <v>78</v>
      </c>
    </row>
    <row r="5" ht="12.75">
      <c r="A5" t="s">
        <v>4</v>
      </c>
    </row>
    <row r="6" ht="12.75">
      <c r="A6" t="s">
        <v>79</v>
      </c>
    </row>
    <row r="7" ht="12.75">
      <c r="A7" t="s">
        <v>80</v>
      </c>
    </row>
    <row r="8" spans="2:34" ht="12.75">
      <c r="B8" t="s">
        <v>81</v>
      </c>
      <c r="C8" t="s">
        <v>81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81</v>
      </c>
      <c r="R8" t="s">
        <v>81</v>
      </c>
      <c r="S8" t="s">
        <v>81</v>
      </c>
      <c r="T8" t="s">
        <v>81</v>
      </c>
      <c r="U8" t="s">
        <v>81</v>
      </c>
      <c r="V8" t="s">
        <v>81</v>
      </c>
      <c r="W8" t="s">
        <v>81</v>
      </c>
      <c r="X8" t="s">
        <v>81</v>
      </c>
      <c r="Y8" t="s">
        <v>81</v>
      </c>
      <c r="Z8" t="s">
        <v>81</v>
      </c>
      <c r="AA8" t="s">
        <v>81</v>
      </c>
      <c r="AB8" t="s">
        <v>81</v>
      </c>
      <c r="AC8" t="s">
        <v>81</v>
      </c>
      <c r="AD8" t="s">
        <v>81</v>
      </c>
      <c r="AE8" t="s">
        <v>81</v>
      </c>
      <c r="AF8" t="s">
        <v>81</v>
      </c>
      <c r="AG8" t="s">
        <v>81</v>
      </c>
      <c r="AH8" t="s">
        <v>81</v>
      </c>
    </row>
    <row r="9" spans="1:34" ht="12.75">
      <c r="A9" t="s">
        <v>82</v>
      </c>
      <c r="B9" t="s">
        <v>83</v>
      </c>
      <c r="C9" t="s">
        <v>5</v>
      </c>
      <c r="D9" t="s">
        <v>84</v>
      </c>
      <c r="E9" t="s">
        <v>85</v>
      </c>
      <c r="F9" t="s">
        <v>86</v>
      </c>
      <c r="G9" t="s">
        <v>6</v>
      </c>
      <c r="H9" t="s">
        <v>7</v>
      </c>
      <c r="I9" t="s">
        <v>8</v>
      </c>
      <c r="J9" t="s">
        <v>87</v>
      </c>
      <c r="K9" t="s">
        <v>9</v>
      </c>
      <c r="L9" t="s">
        <v>10</v>
      </c>
      <c r="M9" t="s">
        <v>11</v>
      </c>
      <c r="N9" t="s">
        <v>12</v>
      </c>
      <c r="O9" t="s">
        <v>13</v>
      </c>
      <c r="P9" t="s">
        <v>88</v>
      </c>
      <c r="Q9" t="s">
        <v>14</v>
      </c>
      <c r="R9" t="s">
        <v>15</v>
      </c>
      <c r="S9" t="s">
        <v>16</v>
      </c>
      <c r="T9" t="s">
        <v>17</v>
      </c>
      <c r="U9" t="s">
        <v>18</v>
      </c>
      <c r="V9" t="s">
        <v>19</v>
      </c>
      <c r="W9" t="s">
        <v>89</v>
      </c>
      <c r="X9" t="s">
        <v>20</v>
      </c>
      <c r="Y9" t="s">
        <v>21</v>
      </c>
      <c r="Z9" t="s">
        <v>22</v>
      </c>
      <c r="AA9" t="s">
        <v>90</v>
      </c>
      <c r="AB9" t="s">
        <v>23</v>
      </c>
      <c r="AC9" t="s">
        <v>24</v>
      </c>
      <c r="AD9" t="s">
        <v>91</v>
      </c>
      <c r="AE9" t="s">
        <v>25</v>
      </c>
      <c r="AF9" t="s">
        <v>26</v>
      </c>
      <c r="AG9" t="s">
        <v>27</v>
      </c>
      <c r="AH9" t="s">
        <v>28</v>
      </c>
    </row>
    <row r="10" spans="1:34" ht="12.75">
      <c r="A10" t="s">
        <v>92</v>
      </c>
      <c r="B10" t="s">
        <v>29</v>
      </c>
      <c r="C10" t="s">
        <v>29</v>
      </c>
      <c r="D10" t="s">
        <v>29</v>
      </c>
      <c r="E10" t="s">
        <v>29</v>
      </c>
      <c r="F10" t="s">
        <v>29</v>
      </c>
      <c r="G10" t="s">
        <v>29</v>
      </c>
      <c r="H10" t="s">
        <v>29</v>
      </c>
      <c r="I10" t="s">
        <v>29</v>
      </c>
      <c r="J10" t="s">
        <v>29</v>
      </c>
      <c r="K10" t="s">
        <v>29</v>
      </c>
      <c r="L10" t="s">
        <v>29</v>
      </c>
      <c r="M10" t="s">
        <v>29</v>
      </c>
      <c r="N10" t="s">
        <v>29</v>
      </c>
      <c r="O10" t="s">
        <v>29</v>
      </c>
      <c r="P10" t="s">
        <v>29</v>
      </c>
      <c r="Q10" t="s">
        <v>29</v>
      </c>
      <c r="R10" t="s">
        <v>29</v>
      </c>
      <c r="S10" t="s">
        <v>29</v>
      </c>
      <c r="T10" t="s">
        <v>29</v>
      </c>
      <c r="U10" t="s">
        <v>29</v>
      </c>
      <c r="V10" t="s">
        <v>29</v>
      </c>
      <c r="W10" t="s">
        <v>29</v>
      </c>
      <c r="X10" t="s">
        <v>29</v>
      </c>
      <c r="Y10" t="s">
        <v>29</v>
      </c>
      <c r="Z10" t="s">
        <v>29</v>
      </c>
      <c r="AA10" t="s">
        <v>29</v>
      </c>
      <c r="AB10" t="s">
        <v>29</v>
      </c>
      <c r="AC10" t="s">
        <v>29</v>
      </c>
      <c r="AD10" t="s">
        <v>29</v>
      </c>
      <c r="AE10" t="s">
        <v>29</v>
      </c>
      <c r="AF10" t="s">
        <v>29</v>
      </c>
      <c r="AG10" t="s">
        <v>29</v>
      </c>
      <c r="AH10" t="s">
        <v>29</v>
      </c>
    </row>
    <row r="11" spans="1:34" ht="12.75">
      <c r="A11" t="s">
        <v>93</v>
      </c>
      <c r="B11">
        <v>171.5</v>
      </c>
      <c r="C11">
        <v>3550</v>
      </c>
      <c r="D11">
        <v>5.5</v>
      </c>
      <c r="E11">
        <v>30</v>
      </c>
      <c r="F11">
        <v>3.13</v>
      </c>
      <c r="G11">
        <v>606</v>
      </c>
      <c r="H11">
        <v>377</v>
      </c>
      <c r="I11">
        <v>49.4</v>
      </c>
      <c r="J11">
        <v>41</v>
      </c>
      <c r="K11">
        <v>481</v>
      </c>
      <c r="L11">
        <v>150.5</v>
      </c>
      <c r="M11">
        <v>129</v>
      </c>
      <c r="N11">
        <v>1400</v>
      </c>
      <c r="O11">
        <v>35.6</v>
      </c>
      <c r="P11">
        <v>7</v>
      </c>
      <c r="Q11">
        <v>1445</v>
      </c>
      <c r="R11">
        <v>1590</v>
      </c>
      <c r="S11">
        <v>409</v>
      </c>
      <c r="T11">
        <v>188.5</v>
      </c>
      <c r="U11">
        <v>444</v>
      </c>
      <c r="V11">
        <v>166</v>
      </c>
      <c r="W11">
        <v>165</v>
      </c>
      <c r="X11">
        <v>99.1</v>
      </c>
      <c r="Y11">
        <v>95.3</v>
      </c>
      <c r="Z11">
        <v>892</v>
      </c>
      <c r="AA11" t="s">
        <v>59</v>
      </c>
      <c r="AB11">
        <v>47.3</v>
      </c>
      <c r="AC11">
        <v>201</v>
      </c>
      <c r="AD11">
        <v>40</v>
      </c>
      <c r="AE11">
        <v>13</v>
      </c>
      <c r="AF11">
        <v>3550</v>
      </c>
      <c r="AG11">
        <v>291</v>
      </c>
      <c r="AH11">
        <v>7700</v>
      </c>
    </row>
    <row r="12" spans="1:34" ht="12.75">
      <c r="A12" t="s">
        <v>94</v>
      </c>
      <c r="B12">
        <v>38.3</v>
      </c>
      <c r="C12">
        <v>60.6</v>
      </c>
      <c r="D12">
        <v>0.5</v>
      </c>
      <c r="E12">
        <v>40</v>
      </c>
      <c r="F12">
        <v>18.35</v>
      </c>
      <c r="G12">
        <v>9.14</v>
      </c>
      <c r="H12">
        <v>5.92</v>
      </c>
      <c r="I12">
        <v>0.22</v>
      </c>
      <c r="J12">
        <v>19.1</v>
      </c>
      <c r="K12">
        <v>7.89</v>
      </c>
      <c r="L12">
        <v>4.8</v>
      </c>
      <c r="M12">
        <v>1.92</v>
      </c>
      <c r="N12">
        <v>27.6</v>
      </c>
      <c r="O12">
        <v>0.92</v>
      </c>
      <c r="P12" t="s">
        <v>95</v>
      </c>
      <c r="Q12">
        <v>22</v>
      </c>
      <c r="R12">
        <v>29.5</v>
      </c>
      <c r="S12">
        <v>8.01</v>
      </c>
      <c r="T12">
        <v>582</v>
      </c>
      <c r="U12">
        <v>8.01</v>
      </c>
      <c r="V12">
        <v>41</v>
      </c>
      <c r="W12">
        <v>20.1</v>
      </c>
      <c r="X12">
        <v>3.8</v>
      </c>
      <c r="Y12">
        <v>1.46</v>
      </c>
      <c r="Z12">
        <v>52.2</v>
      </c>
      <c r="AA12">
        <v>1.4</v>
      </c>
      <c r="AB12">
        <v>0.84</v>
      </c>
      <c r="AC12">
        <v>8.35</v>
      </c>
      <c r="AD12" t="s">
        <v>60</v>
      </c>
      <c r="AE12">
        <v>11</v>
      </c>
      <c r="AF12">
        <v>57.3</v>
      </c>
      <c r="AG12">
        <v>6.29</v>
      </c>
      <c r="AH12">
        <v>104</v>
      </c>
    </row>
    <row r="13" spans="1:34" ht="12.75">
      <c r="A13" t="s">
        <v>96</v>
      </c>
      <c r="B13">
        <v>81.6</v>
      </c>
      <c r="C13">
        <v>108</v>
      </c>
      <c r="D13">
        <v>4.9</v>
      </c>
      <c r="E13" t="s">
        <v>97</v>
      </c>
      <c r="F13">
        <v>8.21</v>
      </c>
      <c r="G13">
        <v>4.73</v>
      </c>
      <c r="H13">
        <v>2.63</v>
      </c>
      <c r="I13">
        <v>0.45</v>
      </c>
      <c r="J13">
        <v>52.2</v>
      </c>
      <c r="K13">
        <v>4.65</v>
      </c>
      <c r="L13">
        <v>8.4</v>
      </c>
      <c r="M13">
        <v>0.87</v>
      </c>
      <c r="N13">
        <v>58.7</v>
      </c>
      <c r="O13">
        <v>0.42</v>
      </c>
      <c r="P13">
        <v>9</v>
      </c>
      <c r="Q13">
        <v>21.3</v>
      </c>
      <c r="R13">
        <v>40.7</v>
      </c>
      <c r="S13">
        <v>12.95</v>
      </c>
      <c r="T13">
        <v>101</v>
      </c>
      <c r="U13">
        <v>7.08</v>
      </c>
      <c r="V13">
        <v>3230</v>
      </c>
      <c r="W13">
        <v>3.8</v>
      </c>
      <c r="X13">
        <v>1.7</v>
      </c>
      <c r="Y13">
        <v>0.78</v>
      </c>
      <c r="Z13">
        <v>87.8</v>
      </c>
      <c r="AA13">
        <v>0.6</v>
      </c>
      <c r="AB13">
        <v>0.45</v>
      </c>
      <c r="AC13">
        <v>8.66</v>
      </c>
      <c r="AD13">
        <v>35</v>
      </c>
      <c r="AE13">
        <v>29</v>
      </c>
      <c r="AF13">
        <v>28.1</v>
      </c>
      <c r="AG13">
        <v>2.91</v>
      </c>
      <c r="AH13">
        <v>244</v>
      </c>
    </row>
    <row r="14" spans="1:34" ht="12.75">
      <c r="A14" t="s">
        <v>98</v>
      </c>
      <c r="B14">
        <v>172</v>
      </c>
      <c r="C14">
        <v>106.5</v>
      </c>
      <c r="D14">
        <v>2.8</v>
      </c>
      <c r="E14">
        <v>30</v>
      </c>
      <c r="F14">
        <v>30.3</v>
      </c>
      <c r="G14">
        <v>3.81</v>
      </c>
      <c r="H14">
        <v>2.34</v>
      </c>
      <c r="I14">
        <v>0.36</v>
      </c>
      <c r="J14">
        <v>21.7</v>
      </c>
      <c r="K14">
        <v>3.91</v>
      </c>
      <c r="L14">
        <v>6.2</v>
      </c>
      <c r="M14">
        <v>0.77</v>
      </c>
      <c r="N14">
        <v>39.2</v>
      </c>
      <c r="O14">
        <v>0.38</v>
      </c>
      <c r="P14">
        <v>3</v>
      </c>
      <c r="Q14">
        <v>18.7</v>
      </c>
      <c r="R14">
        <v>27.9</v>
      </c>
      <c r="S14">
        <v>8.44</v>
      </c>
      <c r="T14">
        <v>381</v>
      </c>
      <c r="U14">
        <v>5.22</v>
      </c>
      <c r="V14">
        <v>192</v>
      </c>
      <c r="W14">
        <v>21.8</v>
      </c>
      <c r="X14">
        <v>1.6</v>
      </c>
      <c r="Y14">
        <v>0.64</v>
      </c>
      <c r="Z14">
        <v>78</v>
      </c>
      <c r="AA14">
        <v>1.1</v>
      </c>
      <c r="AB14">
        <v>0.33</v>
      </c>
      <c r="AC14">
        <v>11.95</v>
      </c>
      <c r="AD14">
        <v>16</v>
      </c>
      <c r="AE14">
        <v>18</v>
      </c>
      <c r="AF14">
        <v>22.5</v>
      </c>
      <c r="AG14">
        <v>2.47</v>
      </c>
      <c r="AH14">
        <v>211</v>
      </c>
    </row>
    <row r="15" spans="1:34" ht="12.75">
      <c r="A15" t="s">
        <v>99</v>
      </c>
      <c r="B15">
        <v>156.5</v>
      </c>
      <c r="C15">
        <v>55.7</v>
      </c>
      <c r="D15">
        <v>3.3</v>
      </c>
      <c r="E15">
        <v>40</v>
      </c>
      <c r="F15">
        <v>21.7</v>
      </c>
      <c r="G15">
        <v>3.08</v>
      </c>
      <c r="H15">
        <v>2.13</v>
      </c>
      <c r="I15">
        <v>0.19</v>
      </c>
      <c r="J15">
        <v>18.5</v>
      </c>
      <c r="K15">
        <v>2.48</v>
      </c>
      <c r="L15">
        <v>3.8</v>
      </c>
      <c r="M15">
        <v>0.65</v>
      </c>
      <c r="N15">
        <v>22.4</v>
      </c>
      <c r="O15">
        <v>0.37</v>
      </c>
      <c r="P15">
        <v>7</v>
      </c>
      <c r="Q15">
        <v>15.2</v>
      </c>
      <c r="R15">
        <v>15.4</v>
      </c>
      <c r="S15">
        <v>4.54</v>
      </c>
      <c r="T15">
        <v>346</v>
      </c>
      <c r="U15">
        <v>2.84</v>
      </c>
      <c r="V15">
        <v>204</v>
      </c>
      <c r="W15">
        <v>11</v>
      </c>
      <c r="X15">
        <v>1.7</v>
      </c>
      <c r="Y15">
        <v>0.47</v>
      </c>
      <c r="Z15">
        <v>45.8</v>
      </c>
      <c r="AA15">
        <v>1.9</v>
      </c>
      <c r="AB15">
        <v>0.36</v>
      </c>
      <c r="AC15">
        <v>23.8</v>
      </c>
      <c r="AD15">
        <v>12</v>
      </c>
      <c r="AE15">
        <v>7</v>
      </c>
      <c r="AF15">
        <v>19.5</v>
      </c>
      <c r="AG15">
        <v>2.43</v>
      </c>
      <c r="AH15">
        <v>121</v>
      </c>
    </row>
    <row r="16" spans="1:34" ht="12.75">
      <c r="A16" t="s">
        <v>100</v>
      </c>
      <c r="B16">
        <v>188.5</v>
      </c>
      <c r="C16">
        <v>76.4</v>
      </c>
      <c r="D16">
        <v>4.8</v>
      </c>
      <c r="E16">
        <v>20</v>
      </c>
      <c r="F16">
        <v>11.7</v>
      </c>
      <c r="G16">
        <v>17.15</v>
      </c>
      <c r="H16">
        <v>13.35</v>
      </c>
      <c r="I16">
        <v>0.43</v>
      </c>
      <c r="J16">
        <v>44</v>
      </c>
      <c r="K16">
        <v>10.15</v>
      </c>
      <c r="L16">
        <v>7.9</v>
      </c>
      <c r="M16">
        <v>3.86</v>
      </c>
      <c r="N16">
        <v>35.7</v>
      </c>
      <c r="O16">
        <v>2.42</v>
      </c>
      <c r="P16">
        <v>70</v>
      </c>
      <c r="Q16">
        <v>12.7</v>
      </c>
      <c r="R16">
        <v>30.8</v>
      </c>
      <c r="S16">
        <v>8.95</v>
      </c>
      <c r="T16">
        <v>220</v>
      </c>
      <c r="U16">
        <v>8.28</v>
      </c>
      <c r="V16">
        <v>207</v>
      </c>
      <c r="W16">
        <v>65.5</v>
      </c>
      <c r="X16">
        <v>4.3</v>
      </c>
      <c r="Y16">
        <v>2.39</v>
      </c>
      <c r="Z16">
        <v>61.4</v>
      </c>
      <c r="AA16">
        <v>0.6</v>
      </c>
      <c r="AB16">
        <v>2.08</v>
      </c>
      <c r="AC16">
        <v>33</v>
      </c>
      <c r="AD16">
        <v>23</v>
      </c>
      <c r="AE16">
        <v>9</v>
      </c>
      <c r="AF16">
        <v>115.5</v>
      </c>
      <c r="AG16">
        <v>16.2</v>
      </c>
      <c r="AH16">
        <v>153</v>
      </c>
    </row>
    <row r="17" spans="1:34" ht="12.75">
      <c r="A17" t="s">
        <v>101</v>
      </c>
      <c r="B17">
        <v>103.5</v>
      </c>
      <c r="C17">
        <v>78.3</v>
      </c>
      <c r="D17">
        <v>3.5</v>
      </c>
      <c r="E17">
        <v>40</v>
      </c>
      <c r="F17">
        <v>15.4</v>
      </c>
      <c r="G17">
        <v>4.2</v>
      </c>
      <c r="H17">
        <v>2.89</v>
      </c>
      <c r="I17">
        <v>0.31</v>
      </c>
      <c r="J17">
        <v>18.1</v>
      </c>
      <c r="K17">
        <v>3.56</v>
      </c>
      <c r="L17">
        <v>5.4</v>
      </c>
      <c r="M17">
        <v>0.87</v>
      </c>
      <c r="N17">
        <v>33.1</v>
      </c>
      <c r="O17">
        <v>0.52</v>
      </c>
      <c r="P17">
        <v>10</v>
      </c>
      <c r="Q17">
        <v>15</v>
      </c>
      <c r="R17">
        <v>23.7</v>
      </c>
      <c r="S17">
        <v>6.83</v>
      </c>
      <c r="T17">
        <v>259</v>
      </c>
      <c r="U17">
        <v>4.43</v>
      </c>
      <c r="V17">
        <v>223</v>
      </c>
      <c r="W17">
        <v>12.7</v>
      </c>
      <c r="X17">
        <v>1.9</v>
      </c>
      <c r="Y17">
        <v>0.67</v>
      </c>
      <c r="Z17">
        <v>52.5</v>
      </c>
      <c r="AA17">
        <v>1.2</v>
      </c>
      <c r="AB17">
        <v>0.49</v>
      </c>
      <c r="AC17">
        <v>15.55</v>
      </c>
      <c r="AD17">
        <v>11</v>
      </c>
      <c r="AE17">
        <v>14</v>
      </c>
      <c r="AF17">
        <v>25</v>
      </c>
      <c r="AG17">
        <v>3.17</v>
      </c>
      <c r="AH17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Susan</cp:lastModifiedBy>
  <dcterms:created xsi:type="dcterms:W3CDTF">2011-05-23T18:09:14Z</dcterms:created>
  <dcterms:modified xsi:type="dcterms:W3CDTF">2012-11-08T00:27:36Z</dcterms:modified>
  <cp:category/>
  <cp:version/>
  <cp:contentType/>
  <cp:contentStatus/>
</cp:coreProperties>
</file>