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Alaska\Fields\Exploration Regional\Petrophysics &amp; Rocks\XRD\"/>
    </mc:Choice>
  </mc:AlternateContent>
  <bookViews>
    <workbookView xWindow="480" yWindow="120" windowWidth="27795" windowHeight="12585"/>
  </bookViews>
  <sheets>
    <sheet name="KBU 31-18 XRD" sheetId="1" r:id="rId1"/>
  </sheets>
  <calcPr calcId="152511"/>
</workbook>
</file>

<file path=xl/calcChain.xml><?xml version="1.0" encoding="utf-8"?>
<calcChain xmlns="http://schemas.openxmlformats.org/spreadsheetml/2006/main">
  <c r="G19" i="1" l="1"/>
  <c r="H19" i="1"/>
  <c r="I19" i="1"/>
  <c r="J19" i="1"/>
  <c r="K19" i="1"/>
  <c r="L19" i="1"/>
  <c r="M19" i="1"/>
  <c r="N19" i="1"/>
  <c r="O19" i="1"/>
  <c r="P19" i="1"/>
  <c r="Q19" i="1"/>
  <c r="R19" i="1"/>
  <c r="S19" i="1"/>
  <c r="U19" i="1"/>
  <c r="V19" i="1"/>
  <c r="W19" i="1"/>
  <c r="X19" i="1"/>
  <c r="Y19" i="1"/>
  <c r="Z19" i="1"/>
  <c r="AA19" i="1"/>
  <c r="AB19" i="1"/>
  <c r="AC19" i="1"/>
  <c r="AD19" i="1"/>
  <c r="F19" i="1"/>
</calcChain>
</file>

<file path=xl/sharedStrings.xml><?xml version="1.0" encoding="utf-8"?>
<sst xmlns="http://schemas.openxmlformats.org/spreadsheetml/2006/main" count="101" uniqueCount="64">
  <si>
    <t>WEATHERFORD LABORATORIES
X-RAY DIFFRACTION 
(WEIGHT %)</t>
  </si>
  <si>
    <t xml:space="preserve">Client:   </t>
  </si>
  <si>
    <t>Hilcrop Energy Company</t>
  </si>
  <si>
    <t xml:space="preserve">File No:  </t>
  </si>
  <si>
    <t>HH-70868</t>
  </si>
  <si>
    <t xml:space="preserve">Project:   </t>
  </si>
  <si>
    <t>COOK INLET GAS RESERVOIRS XRD</t>
  </si>
  <si>
    <t xml:space="preserve">Date:      </t>
  </si>
  <si>
    <t xml:space="preserve">    Area:   </t>
  </si>
  <si>
    <t>Alaska</t>
  </si>
  <si>
    <t xml:space="preserve">Analyst:  </t>
  </si>
  <si>
    <t>R. Schulze and G. Torrez</t>
  </si>
  <si>
    <t xml:space="preserve">Sample Type:   </t>
  </si>
  <si>
    <t>Cuttings</t>
  </si>
  <si>
    <t>Barcode</t>
  </si>
  <si>
    <t>Well</t>
  </si>
  <si>
    <t>Sample</t>
  </si>
  <si>
    <t>Sample Depth (ft)</t>
  </si>
  <si>
    <t>CLAYS</t>
  </si>
  <si>
    <t>CARBONATES</t>
  </si>
  <si>
    <t>OTHER MINERALS</t>
  </si>
  <si>
    <t>TOTALS</t>
  </si>
  <si>
    <t>CALCULATED GRAIN</t>
  </si>
  <si>
    <t>Number</t>
  </si>
  <si>
    <t>Name</t>
  </si>
  <si>
    <t>Top</t>
  </si>
  <si>
    <t>Bottom</t>
  </si>
  <si>
    <t>Chlorite^</t>
  </si>
  <si>
    <t>Kaolinite</t>
  </si>
  <si>
    <t>Illite/Mica</t>
  </si>
  <si>
    <t>Mx I/S*</t>
  </si>
  <si>
    <t>Mx I/S**</t>
  </si>
  <si>
    <t>Mx I/S***</t>
  </si>
  <si>
    <t>Mx I/S****</t>
  </si>
  <si>
    <t>Calcite</t>
  </si>
  <si>
    <r>
      <t>Dolomite(Fe/Ca</t>
    </r>
    <r>
      <rPr>
        <vertAlign val="superscript"/>
        <sz val="8"/>
        <rFont val="Arial"/>
        <family val="2"/>
      </rPr>
      <t>+</t>
    </r>
    <r>
      <rPr>
        <sz val="8"/>
        <rFont val="Arial"/>
        <family val="2"/>
      </rPr>
      <t>)</t>
    </r>
    <r>
      <rPr>
        <vertAlign val="superscript"/>
        <sz val="8"/>
        <rFont val="Arial"/>
        <family val="2"/>
      </rPr>
      <t>1</t>
    </r>
  </si>
  <si>
    <r>
      <t>Dolomite</t>
    </r>
    <r>
      <rPr>
        <vertAlign val="superscript"/>
        <sz val="8"/>
        <rFont val="Arial"/>
        <family val="2"/>
      </rPr>
      <t>2</t>
    </r>
  </si>
  <si>
    <t>Siderite</t>
  </si>
  <si>
    <t>Quartz</t>
  </si>
  <si>
    <t>K-spar</t>
  </si>
  <si>
    <t>Plag.</t>
  </si>
  <si>
    <t>Pyrite</t>
  </si>
  <si>
    <r>
      <t>Halite</t>
    </r>
    <r>
      <rPr>
        <vertAlign val="superscript"/>
        <sz val="8"/>
        <rFont val="Arial"/>
        <family val="2"/>
      </rPr>
      <t>3</t>
    </r>
  </si>
  <si>
    <t>Sylvite</t>
  </si>
  <si>
    <t>Apatite</t>
  </si>
  <si>
    <t>Clinoptilolite</t>
  </si>
  <si>
    <r>
      <t>Amphibole</t>
    </r>
    <r>
      <rPr>
        <vertAlign val="superscript"/>
        <sz val="8"/>
        <rFont val="Arial"/>
        <family val="2"/>
      </rPr>
      <t>4</t>
    </r>
  </si>
  <si>
    <t>Barite</t>
  </si>
  <si>
    <t>Clays</t>
  </si>
  <si>
    <t>Carb.</t>
  </si>
  <si>
    <t>Other</t>
  </si>
  <si>
    <t>DENSITY g/cc+</t>
  </si>
  <si>
    <t>Tr</t>
  </si>
  <si>
    <t>AVERAGE</t>
  </si>
  <si>
    <r>
      <t xml:space="preserve">^Chlorite appears to contain the presence of Chamosite (Fe,Al,Mg)6(Si,Al)4O10(OH)8.
* Ordered interstratified mixed-layer illite/smectite; Approximately 10-30% expandable interlayers
** Ordered interstratified mixed-layer illite/smectite; Approximately 35-55% expandable interlayers
*** Ordered interstratified mixed-layer illite/smectite; Approximately 56-70% expandable interlayers
**** 100% Expandable - Montmorillonite
</t>
    </r>
    <r>
      <rPr>
        <vertAlign val="superscript"/>
        <sz val="7"/>
        <rFont val="Arial"/>
        <family val="2"/>
      </rPr>
      <t xml:space="preserve">1 </t>
    </r>
    <r>
      <rPr>
        <sz val="7"/>
        <rFont val="Arial"/>
        <family val="2"/>
      </rPr>
      <t xml:space="preserve">Dolomite species interpretation based on the d-spacing of the highest intensity peak of dolomite group minerals (which increases with calcium in excess of 50:50 Ca:Mg or subsitution of Fe for Mg).
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Dolomite species interpretation based on the d-spacing of the highest intensity peak of dolomite group minerals; other dolomite species may be present.
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Samples were not cleaned, halite is possibly from formation water, other indigenous sources, or drilling.
</t>
    </r>
    <r>
      <rPr>
        <vertAlign val="superscript"/>
        <sz val="7"/>
        <rFont val="Arial"/>
        <family val="2"/>
      </rPr>
      <t>4</t>
    </r>
    <r>
      <rPr>
        <sz val="7"/>
        <rFont val="Arial"/>
        <family val="2"/>
      </rPr>
      <t xml:space="preserve"> Amphibole - Search match suggested Hornblende.
+Grain Density calculated without barite quantities and TOC integration, may not accurately represent the grain density of the sample. </t>
    </r>
  </si>
  <si>
    <t>KBU 31-18</t>
  </si>
  <si>
    <t>467 D</t>
  </si>
  <si>
    <t>468 D</t>
  </si>
  <si>
    <t>469 D</t>
  </si>
  <si>
    <t>470 D</t>
  </si>
  <si>
    <t>471 D</t>
  </si>
  <si>
    <t>472 D</t>
  </si>
  <si>
    <t>473 D</t>
  </si>
  <si>
    <t>474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</si>
</sst>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mmmm\ d\,\ yyyy"/>
    <numFmt numFmtId="165" formatCode="mm/dd/yy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4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20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8" fillId="0" borderId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51">
    <xf numFmtId="0" fontId="0" fillId="0" borderId="0" xfId="0"/>
    <xf numFmtId="0" fontId="18" fillId="0" borderId="0" xfId="44" applyFill="1"/>
    <xf numFmtId="1" fontId="18" fillId="0" borderId="0" xfId="41" applyNumberFormat="1"/>
    <xf numFmtId="2" fontId="18" fillId="0" borderId="16" xfId="43" applyNumberFormat="1" applyFont="1" applyFill="1" applyBorder="1" applyAlignment="1">
      <alignment horizontal="center"/>
    </xf>
    <xf numFmtId="0" fontId="18" fillId="0" borderId="0" xfId="41"/>
    <xf numFmtId="0" fontId="21" fillId="0" borderId="0" xfId="43" quotePrefix="1" applyFont="1" applyFill="1" applyAlignment="1">
      <alignment horizontal="right"/>
    </xf>
    <xf numFmtId="0" fontId="21" fillId="0" borderId="0" xfId="43" applyFont="1" applyFill="1"/>
    <xf numFmtId="0" fontId="21" fillId="0" borderId="0" xfId="43" applyFont="1" applyFill="1" applyAlignment="1">
      <alignment horizontal="left"/>
    </xf>
    <xf numFmtId="0" fontId="21" fillId="0" borderId="0" xfId="43" applyFont="1" applyFill="1" applyAlignment="1">
      <alignment horizontal="right"/>
    </xf>
    <xf numFmtId="165" fontId="21" fillId="0" borderId="0" xfId="43" quotePrefix="1" applyNumberFormat="1" applyFont="1" applyFill="1" applyAlignment="1">
      <alignment horizontal="left"/>
    </xf>
    <xf numFmtId="0" fontId="18" fillId="0" borderId="0" xfId="43" quotePrefix="1" applyFont="1" applyFill="1"/>
    <xf numFmtId="0" fontId="23" fillId="0" borderId="15" xfId="42" applyNumberFormat="1" applyFont="1" applyFill="1" applyBorder="1" applyAlignment="1">
      <alignment horizontal="center"/>
    </xf>
    <xf numFmtId="164" fontId="29" fillId="0" borderId="0" xfId="43" applyNumberFormat="1" applyFont="1" applyFill="1" applyAlignment="1">
      <alignment horizontal="center"/>
    </xf>
    <xf numFmtId="1" fontId="18" fillId="0" borderId="0" xfId="44" applyNumberFormat="1"/>
    <xf numFmtId="1" fontId="18" fillId="0" borderId="0" xfId="44" applyNumberFormat="1" applyFill="1"/>
    <xf numFmtId="1" fontId="0" fillId="0" borderId="0" xfId="0" applyNumberFormat="1"/>
    <xf numFmtId="0" fontId="18" fillId="0" borderId="0" xfId="44"/>
    <xf numFmtId="0" fontId="18" fillId="0" borderId="0" xfId="43" applyFont="1" applyFill="1"/>
    <xf numFmtId="1" fontId="18" fillId="0" borderId="0" xfId="43" applyNumberFormat="1" applyFont="1" applyFill="1"/>
    <xf numFmtId="0" fontId="18" fillId="0" borderId="0" xfId="43" applyFont="1" applyFill="1" applyAlignment="1">
      <alignment horizontal="center"/>
    </xf>
    <xf numFmtId="0" fontId="22" fillId="0" borderId="10" xfId="43" applyFont="1" applyFill="1" applyBorder="1" applyAlignment="1">
      <alignment horizontal="center"/>
    </xf>
    <xf numFmtId="0" fontId="23" fillId="0" borderId="13" xfId="43" applyFont="1" applyFill="1" applyBorder="1" applyAlignment="1">
      <alignment horizontal="center"/>
    </xf>
    <xf numFmtId="1" fontId="24" fillId="0" borderId="14" xfId="43" applyNumberFormat="1" applyFont="1" applyFill="1" applyBorder="1" applyAlignment="1">
      <alignment horizontal="center"/>
    </xf>
    <xf numFmtId="0" fontId="25" fillId="0" borderId="11" xfId="43" quotePrefix="1" applyFont="1" applyFill="1" applyBorder="1" applyAlignment="1">
      <alignment vertical="top" wrapText="1"/>
    </xf>
    <xf numFmtId="0" fontId="22" fillId="0" borderId="12" xfId="43" applyNumberFormat="1" applyFont="1" applyFill="1" applyBorder="1" applyAlignment="1">
      <alignment horizontal="center"/>
    </xf>
    <xf numFmtId="0" fontId="24" fillId="0" borderId="14" xfId="43" quotePrefix="1" applyNumberFormat="1" applyFont="1" applyFill="1" applyBorder="1" applyAlignment="1">
      <alignment horizontal="center"/>
    </xf>
    <xf numFmtId="0" fontId="18" fillId="0" borderId="18" xfId="43" applyNumberFormat="1" applyFont="1" applyFill="1" applyBorder="1" applyAlignment="1">
      <alignment horizontal="center"/>
    </xf>
    <xf numFmtId="1" fontId="18" fillId="0" borderId="20" xfId="43" applyNumberFormat="1" applyFont="1" applyFill="1" applyBorder="1" applyAlignment="1">
      <alignment horizontal="center"/>
    </xf>
    <xf numFmtId="1" fontId="18" fillId="0" borderId="21" xfId="43" applyNumberFormat="1" applyFont="1" applyFill="1" applyBorder="1" applyAlignment="1">
      <alignment horizontal="center"/>
    </xf>
    <xf numFmtId="0" fontId="18" fillId="0" borderId="21" xfId="43" applyFont="1" applyFill="1" applyBorder="1" applyAlignment="1">
      <alignment horizontal="center"/>
    </xf>
    <xf numFmtId="0" fontId="18" fillId="0" borderId="22" xfId="43" applyFont="1" applyFill="1" applyBorder="1" applyAlignment="1">
      <alignment horizontal="center"/>
    </xf>
    <xf numFmtId="0" fontId="18" fillId="0" borderId="23" xfId="43" applyFont="1" applyFill="1" applyBorder="1" applyAlignment="1">
      <alignment horizontal="center"/>
    </xf>
    <xf numFmtId="1" fontId="18" fillId="0" borderId="24" xfId="52" applyNumberFormat="1" applyFont="1" applyFill="1" applyBorder="1" applyAlignment="1">
      <alignment horizontal="center"/>
    </xf>
    <xf numFmtId="1" fontId="18" fillId="0" borderId="18" xfId="43" applyNumberFormat="1" applyFont="1" applyFill="1" applyBorder="1" applyAlignment="1">
      <alignment horizontal="center"/>
    </xf>
    <xf numFmtId="0" fontId="18" fillId="0" borderId="27" xfId="43" applyFont="1" applyFill="1" applyBorder="1" applyAlignment="1">
      <alignment horizontal="center"/>
    </xf>
    <xf numFmtId="0" fontId="19" fillId="0" borderId="10" xfId="43" applyFont="1" applyFill="1" applyBorder="1" applyAlignment="1">
      <alignment horizontal="center"/>
    </xf>
    <xf numFmtId="0" fontId="19" fillId="0" borderId="12" xfId="43" applyFont="1" applyFill="1" applyBorder="1" applyAlignment="1">
      <alignment horizontal="center"/>
    </xf>
    <xf numFmtId="2" fontId="18" fillId="0" borderId="22" xfId="43" applyNumberFormat="1" applyFont="1" applyFill="1" applyBorder="1" applyAlignment="1">
      <alignment horizontal="center"/>
    </xf>
    <xf numFmtId="1" fontId="22" fillId="0" borderId="10" xfId="43" applyNumberFormat="1" applyFont="1" applyFill="1" applyBorder="1" applyAlignment="1">
      <alignment horizontal="center"/>
    </xf>
    <xf numFmtId="1" fontId="22" fillId="0" borderId="12" xfId="43" applyNumberFormat="1" applyFont="1" applyFill="1" applyBorder="1" applyAlignment="1">
      <alignment horizontal="center"/>
    </xf>
    <xf numFmtId="1" fontId="24" fillId="0" borderId="14" xfId="43" quotePrefix="1" applyNumberFormat="1" applyFont="1" applyFill="1" applyBorder="1" applyAlignment="1">
      <alignment horizontal="center"/>
    </xf>
    <xf numFmtId="0" fontId="22" fillId="0" borderId="12" xfId="43" applyFont="1" applyFill="1" applyBorder="1" applyAlignment="1">
      <alignment horizontal="center"/>
    </xf>
    <xf numFmtId="1" fontId="18" fillId="0" borderId="19" xfId="43" applyNumberFormat="1" applyFont="1" applyFill="1" applyBorder="1" applyAlignment="1">
      <alignment horizontal="center"/>
    </xf>
    <xf numFmtId="0" fontId="25" fillId="0" borderId="11" xfId="43" applyFont="1" applyFill="1" applyBorder="1" applyAlignment="1">
      <alignment horizontal="left" vertical="top" wrapText="1"/>
    </xf>
    <xf numFmtId="0" fontId="19" fillId="0" borderId="17" xfId="43" applyFont="1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19" fillId="0" borderId="26" xfId="43" applyFont="1" applyFill="1" applyBorder="1" applyAlignment="1">
      <alignment horizontal="center"/>
    </xf>
    <xf numFmtId="0" fontId="26" fillId="0" borderId="0" xfId="43" applyNumberFormat="1" applyFont="1" applyFill="1" applyAlignment="1">
      <alignment horizontal="center" wrapText="1"/>
    </xf>
    <xf numFmtId="0" fontId="22" fillId="0" borderId="17" xfId="43" applyFont="1" applyFill="1" applyBorder="1" applyAlignment="1">
      <alignment horizontal="center"/>
    </xf>
  </cellXfs>
  <cellStyles count="69">
    <cellStyle name="20% - Accent1" xfId="18" builtinId="30" customBuiltin="1"/>
    <cellStyle name="20% - Accent1 2" xfId="57"/>
    <cellStyle name="20% - Accent2" xfId="22" builtinId="34" customBuiltin="1"/>
    <cellStyle name="20% - Accent2 2" xfId="59"/>
    <cellStyle name="20% - Accent3" xfId="26" builtinId="38" customBuiltin="1"/>
    <cellStyle name="20% - Accent3 2" xfId="61"/>
    <cellStyle name="20% - Accent4" xfId="30" builtinId="42" customBuiltin="1"/>
    <cellStyle name="20% - Accent4 2" xfId="63"/>
    <cellStyle name="20% - Accent5" xfId="34" builtinId="46" customBuiltin="1"/>
    <cellStyle name="20% - Accent5 2" xfId="65"/>
    <cellStyle name="20% - Accent6" xfId="38" builtinId="50" customBuiltin="1"/>
    <cellStyle name="20% - Accent6 2" xfId="67"/>
    <cellStyle name="40% - Accent1" xfId="19" builtinId="31" customBuiltin="1"/>
    <cellStyle name="40% - Accent1 2" xfId="58"/>
    <cellStyle name="40% - Accent2" xfId="23" builtinId="35" customBuiltin="1"/>
    <cellStyle name="40% - Accent2 2" xfId="60"/>
    <cellStyle name="40% - Accent3" xfId="27" builtinId="39" customBuiltin="1"/>
    <cellStyle name="40% - Accent3 2" xfId="62"/>
    <cellStyle name="40% - Accent4" xfId="31" builtinId="43" customBuiltin="1"/>
    <cellStyle name="40% - Accent4 2" xfId="64"/>
    <cellStyle name="40% - Accent5" xfId="35" builtinId="47" customBuiltin="1"/>
    <cellStyle name="40% - Accent5 2" xfId="66"/>
    <cellStyle name="40% - Accent6" xfId="39" builtinId="51" customBuiltin="1"/>
    <cellStyle name="40% - Accent6 2" xfId="68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52"/>
    <cellStyle name="Comma 3" xfId="42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4"/>
    <cellStyle name="Normal 2 2" xfId="50"/>
    <cellStyle name="Normal 2 2 2" xfId="51"/>
    <cellStyle name="Normal 3" xfId="45"/>
    <cellStyle name="Normal 3 2" xfId="49"/>
    <cellStyle name="Normal 3 3" xfId="53"/>
    <cellStyle name="Normal 4" xfId="46"/>
    <cellStyle name="Normal 4 2" xfId="54"/>
    <cellStyle name="Normal 5" xfId="47"/>
    <cellStyle name="Normal 6" xfId="55"/>
    <cellStyle name="Normal 7" xfId="41"/>
    <cellStyle name="Normal_ss001xrd" xfId="43"/>
    <cellStyle name="Note 2" xfId="48"/>
    <cellStyle name="Note 3" xfId="56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742950</xdr:colOff>
      <xdr:row>3</xdr:row>
      <xdr:rowOff>171450</xdr:rowOff>
    </xdr:to>
    <xdr:pic>
      <xdr:nvPicPr>
        <xdr:cNvPr id="2" name="Picture 8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85900" cy="781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4"/>
  <sheetViews>
    <sheetView tabSelected="1" zoomScale="70" zoomScaleNormal="70" workbookViewId="0">
      <selection activeCell="E24" sqref="E24"/>
    </sheetView>
  </sheetViews>
  <sheetFormatPr defaultRowHeight="15" x14ac:dyDescent="0.25"/>
  <cols>
    <col min="1" max="1" width="11.140625" style="15" bestFit="1" customWidth="1"/>
    <col min="2" max="2" width="15.7109375" customWidth="1"/>
    <col min="4" max="4" width="15.42578125" bestFit="1" customWidth="1"/>
    <col min="11" max="11" width="6.85546875" bestFit="1" customWidth="1"/>
    <col min="12" max="12" width="7.42578125" bestFit="1" customWidth="1"/>
    <col min="13" max="13" width="12.28515625" bestFit="1" customWidth="1"/>
    <col min="16" max="16" width="6.140625" bestFit="1" customWidth="1"/>
    <col min="17" max="17" width="15.5703125" bestFit="1" customWidth="1"/>
    <col min="26" max="26" width="5" bestFit="1" customWidth="1"/>
    <col min="27" max="27" width="9.28515625" bestFit="1" customWidth="1"/>
    <col min="30" max="30" width="22.140625" bestFit="1" customWidth="1"/>
  </cols>
  <sheetData>
    <row r="1" spans="1:31" x14ac:dyDescent="0.25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31" x14ac:dyDescent="0.25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"/>
    </row>
    <row r="3" spans="1:31" ht="18" x14ac:dyDescent="0.25">
      <c r="A3" s="2"/>
      <c r="B3" s="4"/>
      <c r="C3" s="4"/>
      <c r="D3" s="4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4"/>
    </row>
    <row r="4" spans="1:31" x14ac:dyDescent="0.25">
      <c r="A4" s="2"/>
      <c r="B4" s="4"/>
      <c r="C4" s="4"/>
      <c r="D4" s="5" t="s">
        <v>1</v>
      </c>
      <c r="E4" s="6" t="s">
        <v>2</v>
      </c>
      <c r="F4" s="4"/>
      <c r="G4" s="4"/>
      <c r="H4" s="4"/>
      <c r="I4" s="4"/>
      <c r="J4" s="4"/>
      <c r="K4" s="4"/>
      <c r="L4" s="4"/>
      <c r="M4" s="4"/>
      <c r="N4" s="6"/>
      <c r="O4" s="10"/>
      <c r="P4" s="10"/>
      <c r="Q4" s="4"/>
      <c r="R4" s="4"/>
      <c r="S4" s="4"/>
      <c r="T4" s="4"/>
      <c r="U4" s="4"/>
      <c r="V4" s="6"/>
      <c r="W4" s="6"/>
      <c r="X4" s="6"/>
      <c r="Y4" s="6"/>
      <c r="Z4" s="6"/>
      <c r="AA4" s="5" t="s">
        <v>3</v>
      </c>
      <c r="AB4" s="7" t="s">
        <v>4</v>
      </c>
      <c r="AC4" s="4"/>
      <c r="AD4" s="4"/>
      <c r="AE4" s="4"/>
    </row>
    <row r="5" spans="1:31" x14ac:dyDescent="0.25">
      <c r="A5" s="2"/>
      <c r="B5" s="4"/>
      <c r="C5" s="4"/>
      <c r="D5" s="8" t="s">
        <v>5</v>
      </c>
      <c r="E5" s="6" t="s">
        <v>6</v>
      </c>
      <c r="F5" s="4"/>
      <c r="G5" s="4"/>
      <c r="H5" s="4"/>
      <c r="I5" s="4"/>
      <c r="J5" s="4"/>
      <c r="K5" s="4"/>
      <c r="L5" s="4"/>
      <c r="M5" s="4"/>
      <c r="N5" s="6"/>
      <c r="O5" s="4"/>
      <c r="P5" s="4"/>
      <c r="Q5" s="4"/>
      <c r="R5" s="4"/>
      <c r="S5" s="4"/>
      <c r="T5" s="4"/>
      <c r="U5" s="4"/>
      <c r="V5" s="6"/>
      <c r="W5" s="6"/>
      <c r="X5" s="6"/>
      <c r="Y5" s="6"/>
      <c r="Z5" s="6"/>
      <c r="AA5" s="5" t="s">
        <v>7</v>
      </c>
      <c r="AB5" s="9">
        <v>42312</v>
      </c>
      <c r="AC5" s="4"/>
      <c r="AD5" s="9"/>
      <c r="AE5" s="4"/>
    </row>
    <row r="6" spans="1:31" x14ac:dyDescent="0.25">
      <c r="A6" s="2"/>
      <c r="B6" s="4"/>
      <c r="C6" s="4"/>
      <c r="D6" s="8" t="s">
        <v>8</v>
      </c>
      <c r="E6" s="6" t="s">
        <v>9</v>
      </c>
      <c r="F6" s="4"/>
      <c r="G6" s="4"/>
      <c r="H6" s="4"/>
      <c r="I6" s="4"/>
      <c r="J6" s="4"/>
      <c r="K6" s="4"/>
      <c r="L6" s="4"/>
      <c r="M6" s="4"/>
      <c r="N6" s="6"/>
      <c r="O6" s="6"/>
      <c r="P6" s="6"/>
      <c r="Q6" s="4"/>
      <c r="R6" s="4"/>
      <c r="S6" s="4"/>
      <c r="T6" s="4"/>
      <c r="U6" s="4"/>
      <c r="V6" s="4"/>
      <c r="W6" s="4"/>
      <c r="X6" s="4"/>
      <c r="Y6" s="4"/>
      <c r="Z6" s="4"/>
      <c r="AA6" s="5" t="s">
        <v>10</v>
      </c>
      <c r="AB6" s="6" t="s">
        <v>11</v>
      </c>
      <c r="AC6" s="4"/>
      <c r="AD6" s="4"/>
      <c r="AE6" s="4"/>
    </row>
    <row r="7" spans="1:31" x14ac:dyDescent="0.25">
      <c r="A7" s="2"/>
      <c r="B7" s="4"/>
      <c r="C7" s="4"/>
      <c r="D7" s="8" t="s">
        <v>12</v>
      </c>
      <c r="E7" s="6" t="s">
        <v>13</v>
      </c>
      <c r="F7" s="4"/>
      <c r="G7" s="4"/>
      <c r="H7" s="4"/>
      <c r="I7" s="4"/>
      <c r="J7" s="4"/>
      <c r="K7" s="4"/>
      <c r="L7" s="4"/>
      <c r="M7" s="4"/>
      <c r="N7" s="6"/>
      <c r="O7" s="6"/>
      <c r="P7" s="6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ht="15.75" thickBot="1" x14ac:dyDescent="0.3">
      <c r="A8" s="2"/>
      <c r="B8" s="4"/>
      <c r="C8" s="4"/>
      <c r="D8" s="4"/>
      <c r="E8" s="8"/>
      <c r="F8" s="8"/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1" ht="16.5" thickTop="1" thickBot="1" x14ac:dyDescent="0.3">
      <c r="A9" s="38" t="s">
        <v>14</v>
      </c>
      <c r="B9" s="20" t="s">
        <v>15</v>
      </c>
      <c r="C9" s="20" t="s">
        <v>16</v>
      </c>
      <c r="D9" s="50" t="s">
        <v>17</v>
      </c>
      <c r="E9" s="46"/>
      <c r="F9" s="44" t="s">
        <v>18</v>
      </c>
      <c r="G9" s="45"/>
      <c r="H9" s="45"/>
      <c r="I9" s="45"/>
      <c r="J9" s="45"/>
      <c r="K9" s="45"/>
      <c r="L9" s="46"/>
      <c r="M9" s="44" t="s">
        <v>19</v>
      </c>
      <c r="N9" s="45"/>
      <c r="O9" s="45"/>
      <c r="P9" s="46"/>
      <c r="Q9" s="44" t="s">
        <v>20</v>
      </c>
      <c r="R9" s="45"/>
      <c r="S9" s="45"/>
      <c r="T9" s="45"/>
      <c r="U9" s="45"/>
      <c r="V9" s="45"/>
      <c r="W9" s="45"/>
      <c r="X9" s="45"/>
      <c r="Y9" s="45"/>
      <c r="Z9" s="47"/>
      <c r="AA9" s="48" t="s">
        <v>21</v>
      </c>
      <c r="AB9" s="45"/>
      <c r="AC9" s="46"/>
      <c r="AD9" s="35" t="s">
        <v>22</v>
      </c>
      <c r="AE9" s="4"/>
    </row>
    <row r="10" spans="1:31" ht="16.5" thickTop="1" thickBot="1" x14ac:dyDescent="0.3">
      <c r="A10" s="39" t="s">
        <v>23</v>
      </c>
      <c r="B10" s="24" t="s">
        <v>24</v>
      </c>
      <c r="C10" s="24" t="s">
        <v>23</v>
      </c>
      <c r="D10" s="41" t="s">
        <v>25</v>
      </c>
      <c r="E10" s="41" t="s">
        <v>26</v>
      </c>
      <c r="F10" s="21" t="s">
        <v>27</v>
      </c>
      <c r="G10" s="21" t="s">
        <v>28</v>
      </c>
      <c r="H10" s="21" t="s">
        <v>29</v>
      </c>
      <c r="I10" s="21" t="s">
        <v>30</v>
      </c>
      <c r="J10" s="21" t="s">
        <v>31</v>
      </c>
      <c r="K10" s="21" t="s">
        <v>32</v>
      </c>
      <c r="L10" s="21" t="s">
        <v>33</v>
      </c>
      <c r="M10" s="21" t="s">
        <v>34</v>
      </c>
      <c r="N10" s="21" t="s">
        <v>35</v>
      </c>
      <c r="O10" s="21" t="s">
        <v>36</v>
      </c>
      <c r="P10" s="21" t="s">
        <v>37</v>
      </c>
      <c r="Q10" s="21" t="s">
        <v>38</v>
      </c>
      <c r="R10" s="21" t="s">
        <v>39</v>
      </c>
      <c r="S10" s="21" t="s">
        <v>40</v>
      </c>
      <c r="T10" s="21" t="s">
        <v>41</v>
      </c>
      <c r="U10" s="21" t="s">
        <v>42</v>
      </c>
      <c r="V10" s="21" t="s">
        <v>43</v>
      </c>
      <c r="W10" s="21" t="s">
        <v>44</v>
      </c>
      <c r="X10" s="21" t="s">
        <v>45</v>
      </c>
      <c r="Y10" s="21" t="s">
        <v>46</v>
      </c>
      <c r="Z10" s="11" t="s">
        <v>47</v>
      </c>
      <c r="AA10" s="21" t="s">
        <v>48</v>
      </c>
      <c r="AB10" s="21" t="s">
        <v>49</v>
      </c>
      <c r="AC10" s="21" t="s">
        <v>50</v>
      </c>
      <c r="AD10" s="36" t="s">
        <v>51</v>
      </c>
      <c r="AE10" s="4"/>
    </row>
    <row r="11" spans="1:31" ht="15.75" thickTop="1" x14ac:dyDescent="0.25">
      <c r="A11" s="26">
        <v>6124587791</v>
      </c>
      <c r="B11" s="26" t="s">
        <v>55</v>
      </c>
      <c r="C11" s="26" t="s">
        <v>56</v>
      </c>
      <c r="D11" s="33">
        <v>9160</v>
      </c>
      <c r="E11" s="42">
        <v>9190</v>
      </c>
      <c r="F11" s="27">
        <v>6</v>
      </c>
      <c r="G11" s="28">
        <v>2</v>
      </c>
      <c r="H11" s="29">
        <v>5</v>
      </c>
      <c r="I11" s="34">
        <v>0</v>
      </c>
      <c r="J11" s="34">
        <v>4</v>
      </c>
      <c r="K11" s="34">
        <v>0</v>
      </c>
      <c r="L11" s="30">
        <v>0</v>
      </c>
      <c r="M11" s="31">
        <v>2</v>
      </c>
      <c r="N11" s="29" t="s">
        <v>52</v>
      </c>
      <c r="O11" s="34">
        <v>0</v>
      </c>
      <c r="P11" s="30">
        <v>1</v>
      </c>
      <c r="Q11" s="31">
        <v>53</v>
      </c>
      <c r="R11" s="29">
        <v>7</v>
      </c>
      <c r="S11" s="29">
        <v>20</v>
      </c>
      <c r="T11" s="29" t="s">
        <v>52</v>
      </c>
      <c r="U11" s="29">
        <v>0</v>
      </c>
      <c r="V11" s="34">
        <v>0</v>
      </c>
      <c r="W11" s="34">
        <v>0</v>
      </c>
      <c r="X11" s="34">
        <v>0</v>
      </c>
      <c r="Y11" s="34">
        <v>0</v>
      </c>
      <c r="Z11" s="32" t="s">
        <v>52</v>
      </c>
      <c r="AA11" s="31">
        <v>17</v>
      </c>
      <c r="AB11" s="29">
        <v>3</v>
      </c>
      <c r="AC11" s="30">
        <v>80</v>
      </c>
      <c r="AD11" s="37">
        <v>2.6524467238009479</v>
      </c>
    </row>
    <row r="12" spans="1:31" x14ac:dyDescent="0.25">
      <c r="A12" s="26">
        <v>6124587793</v>
      </c>
      <c r="B12" s="26" t="s">
        <v>55</v>
      </c>
      <c r="C12" s="26" t="s">
        <v>57</v>
      </c>
      <c r="D12" s="33">
        <v>9220</v>
      </c>
      <c r="E12" s="42">
        <v>9250</v>
      </c>
      <c r="F12" s="27">
        <v>4</v>
      </c>
      <c r="G12" s="28">
        <v>1</v>
      </c>
      <c r="H12" s="29">
        <v>4</v>
      </c>
      <c r="I12" s="34">
        <v>0</v>
      </c>
      <c r="J12" s="34">
        <v>4</v>
      </c>
      <c r="K12" s="34">
        <v>0</v>
      </c>
      <c r="L12" s="30">
        <v>0</v>
      </c>
      <c r="M12" s="31">
        <v>2</v>
      </c>
      <c r="N12" s="29" t="s">
        <v>52</v>
      </c>
      <c r="O12" s="34" t="s">
        <v>52</v>
      </c>
      <c r="P12" s="30">
        <v>1</v>
      </c>
      <c r="Q12" s="31">
        <v>57</v>
      </c>
      <c r="R12" s="29">
        <v>6</v>
      </c>
      <c r="S12" s="29">
        <v>21</v>
      </c>
      <c r="T12" s="29" t="s">
        <v>52</v>
      </c>
      <c r="U12" s="29">
        <v>0</v>
      </c>
      <c r="V12" s="34">
        <v>0</v>
      </c>
      <c r="W12" s="34">
        <v>0</v>
      </c>
      <c r="X12" s="34">
        <v>0</v>
      </c>
      <c r="Y12" s="34">
        <v>0</v>
      </c>
      <c r="Z12" s="32" t="s">
        <v>52</v>
      </c>
      <c r="AA12" s="31">
        <v>13</v>
      </c>
      <c r="AB12" s="29">
        <v>3</v>
      </c>
      <c r="AC12" s="30">
        <v>84</v>
      </c>
      <c r="AD12" s="37">
        <v>2.6493650369516435</v>
      </c>
    </row>
    <row r="13" spans="1:31" x14ac:dyDescent="0.25">
      <c r="A13" s="26">
        <v>6124587795</v>
      </c>
      <c r="B13" s="26" t="s">
        <v>55</v>
      </c>
      <c r="C13" s="26" t="s">
        <v>58</v>
      </c>
      <c r="D13" s="33">
        <v>9310</v>
      </c>
      <c r="E13" s="42">
        <v>9340</v>
      </c>
      <c r="F13" s="27">
        <v>6</v>
      </c>
      <c r="G13" s="28">
        <v>8</v>
      </c>
      <c r="H13" s="29">
        <v>8</v>
      </c>
      <c r="I13" s="34">
        <v>1</v>
      </c>
      <c r="J13" s="34">
        <v>0</v>
      </c>
      <c r="K13" s="34">
        <v>0</v>
      </c>
      <c r="L13" s="30">
        <v>0</v>
      </c>
      <c r="M13" s="31">
        <v>1</v>
      </c>
      <c r="N13" s="29" t="s">
        <v>52</v>
      </c>
      <c r="O13" s="34">
        <v>0</v>
      </c>
      <c r="P13" s="30">
        <v>3</v>
      </c>
      <c r="Q13" s="31">
        <v>58</v>
      </c>
      <c r="R13" s="29">
        <v>5</v>
      </c>
      <c r="S13" s="29">
        <v>10</v>
      </c>
      <c r="T13" s="29" t="s">
        <v>52</v>
      </c>
      <c r="U13" s="29">
        <v>0</v>
      </c>
      <c r="V13" s="34">
        <v>0</v>
      </c>
      <c r="W13" s="34">
        <v>0</v>
      </c>
      <c r="X13" s="34">
        <v>0</v>
      </c>
      <c r="Y13" s="34">
        <v>0</v>
      </c>
      <c r="Z13" s="32" t="s">
        <v>52</v>
      </c>
      <c r="AA13" s="31">
        <v>23</v>
      </c>
      <c r="AB13" s="29">
        <v>4</v>
      </c>
      <c r="AC13" s="30">
        <v>73</v>
      </c>
      <c r="AD13" s="37">
        <v>2.6843333738328581</v>
      </c>
    </row>
    <row r="14" spans="1:31" x14ac:dyDescent="0.25">
      <c r="A14" s="26">
        <v>6124587797</v>
      </c>
      <c r="B14" s="26" t="s">
        <v>55</v>
      </c>
      <c r="C14" s="26" t="s">
        <v>59</v>
      </c>
      <c r="D14" s="33">
        <v>9580</v>
      </c>
      <c r="E14" s="42">
        <v>9610</v>
      </c>
      <c r="F14" s="27">
        <v>5</v>
      </c>
      <c r="G14" s="28">
        <v>5</v>
      </c>
      <c r="H14" s="29">
        <v>4</v>
      </c>
      <c r="I14" s="34">
        <v>3</v>
      </c>
      <c r="J14" s="34">
        <v>0</v>
      </c>
      <c r="K14" s="34">
        <v>0</v>
      </c>
      <c r="L14" s="30">
        <v>0</v>
      </c>
      <c r="M14" s="31">
        <v>1</v>
      </c>
      <c r="N14" s="29" t="s">
        <v>52</v>
      </c>
      <c r="O14" s="34">
        <v>0</v>
      </c>
      <c r="P14" s="30">
        <v>1</v>
      </c>
      <c r="Q14" s="31">
        <v>62</v>
      </c>
      <c r="R14" s="29">
        <v>5</v>
      </c>
      <c r="S14" s="29">
        <v>14</v>
      </c>
      <c r="T14" s="29" t="s">
        <v>52</v>
      </c>
      <c r="U14" s="29">
        <v>0</v>
      </c>
      <c r="V14" s="34">
        <v>0</v>
      </c>
      <c r="W14" s="34">
        <v>0</v>
      </c>
      <c r="X14" s="34">
        <v>0</v>
      </c>
      <c r="Y14" s="34">
        <v>0</v>
      </c>
      <c r="Z14" s="32" t="s">
        <v>52</v>
      </c>
      <c r="AA14" s="31">
        <v>17</v>
      </c>
      <c r="AB14" s="29">
        <v>2</v>
      </c>
      <c r="AC14" s="30">
        <v>81</v>
      </c>
      <c r="AD14" s="37">
        <v>2.6548436511584517</v>
      </c>
    </row>
    <row r="15" spans="1:31" x14ac:dyDescent="0.25">
      <c r="A15" s="26">
        <v>6124587799</v>
      </c>
      <c r="B15" s="26" t="s">
        <v>55</v>
      </c>
      <c r="C15" s="26" t="s">
        <v>60</v>
      </c>
      <c r="D15" s="33">
        <v>9640</v>
      </c>
      <c r="E15" s="42">
        <v>9670</v>
      </c>
      <c r="F15" s="27">
        <v>2</v>
      </c>
      <c r="G15" s="28">
        <v>3</v>
      </c>
      <c r="H15" s="29">
        <v>3</v>
      </c>
      <c r="I15" s="34">
        <v>2</v>
      </c>
      <c r="J15" s="34">
        <v>0</v>
      </c>
      <c r="K15" s="34">
        <v>0</v>
      </c>
      <c r="L15" s="30">
        <v>0</v>
      </c>
      <c r="M15" s="31">
        <v>2</v>
      </c>
      <c r="N15" s="29">
        <v>1</v>
      </c>
      <c r="O15" s="34" t="s">
        <v>52</v>
      </c>
      <c r="P15" s="30">
        <v>1</v>
      </c>
      <c r="Q15" s="31">
        <v>75</v>
      </c>
      <c r="R15" s="29">
        <v>4</v>
      </c>
      <c r="S15" s="29">
        <v>7</v>
      </c>
      <c r="T15" s="29" t="s">
        <v>52</v>
      </c>
      <c r="U15" s="29">
        <v>0</v>
      </c>
      <c r="V15" s="34">
        <v>0</v>
      </c>
      <c r="W15" s="34">
        <v>0</v>
      </c>
      <c r="X15" s="34">
        <v>0</v>
      </c>
      <c r="Y15" s="34">
        <v>0</v>
      </c>
      <c r="Z15" s="32" t="s">
        <v>52</v>
      </c>
      <c r="AA15" s="31">
        <v>10</v>
      </c>
      <c r="AB15" s="29">
        <v>4</v>
      </c>
      <c r="AC15" s="30">
        <v>86</v>
      </c>
      <c r="AD15" s="37">
        <v>2.6578483988269022</v>
      </c>
    </row>
    <row r="16" spans="1:31" x14ac:dyDescent="0.25">
      <c r="A16" s="26">
        <v>6124587801</v>
      </c>
      <c r="B16" s="26" t="s">
        <v>55</v>
      </c>
      <c r="C16" s="26" t="s">
        <v>61</v>
      </c>
      <c r="D16" s="33">
        <v>9670</v>
      </c>
      <c r="E16" s="42">
        <v>9700</v>
      </c>
      <c r="F16" s="27">
        <v>10</v>
      </c>
      <c r="G16" s="28">
        <v>10</v>
      </c>
      <c r="H16" s="29">
        <v>13</v>
      </c>
      <c r="I16" s="34">
        <v>1</v>
      </c>
      <c r="J16" s="34">
        <v>0</v>
      </c>
      <c r="K16" s="34">
        <v>0</v>
      </c>
      <c r="L16" s="30">
        <v>0</v>
      </c>
      <c r="M16" s="31">
        <v>1</v>
      </c>
      <c r="N16" s="29" t="s">
        <v>52</v>
      </c>
      <c r="O16" s="34" t="s">
        <v>52</v>
      </c>
      <c r="P16" s="30">
        <v>1</v>
      </c>
      <c r="Q16" s="31">
        <v>52</v>
      </c>
      <c r="R16" s="29">
        <v>3</v>
      </c>
      <c r="S16" s="29">
        <v>9</v>
      </c>
      <c r="T16" s="29" t="s">
        <v>52</v>
      </c>
      <c r="U16" s="29">
        <v>0</v>
      </c>
      <c r="V16" s="34">
        <v>0</v>
      </c>
      <c r="W16" s="34">
        <v>0</v>
      </c>
      <c r="X16" s="34">
        <v>0</v>
      </c>
      <c r="Y16" s="34">
        <v>0</v>
      </c>
      <c r="Z16" s="32" t="s">
        <v>52</v>
      </c>
      <c r="AA16" s="31">
        <v>34</v>
      </c>
      <c r="AB16" s="29">
        <v>2</v>
      </c>
      <c r="AC16" s="30">
        <v>64</v>
      </c>
      <c r="AD16" s="37">
        <v>2.6805519117935219</v>
      </c>
    </row>
    <row r="17" spans="1:31" x14ac:dyDescent="0.25">
      <c r="A17" s="26">
        <v>6124587803</v>
      </c>
      <c r="B17" s="26" t="s">
        <v>55</v>
      </c>
      <c r="C17" s="26" t="s">
        <v>62</v>
      </c>
      <c r="D17" s="33">
        <v>9760</v>
      </c>
      <c r="E17" s="42">
        <v>9790</v>
      </c>
      <c r="F17" s="27">
        <v>7</v>
      </c>
      <c r="G17" s="28">
        <v>9</v>
      </c>
      <c r="H17" s="29">
        <v>9</v>
      </c>
      <c r="I17" s="34">
        <v>1</v>
      </c>
      <c r="J17" s="34">
        <v>0</v>
      </c>
      <c r="K17" s="34">
        <v>0</v>
      </c>
      <c r="L17" s="30">
        <v>0</v>
      </c>
      <c r="M17" s="31">
        <v>1</v>
      </c>
      <c r="N17" s="29" t="s">
        <v>52</v>
      </c>
      <c r="O17" s="34">
        <v>0</v>
      </c>
      <c r="P17" s="30" t="s">
        <v>52</v>
      </c>
      <c r="Q17" s="31">
        <v>57</v>
      </c>
      <c r="R17" s="29">
        <v>4</v>
      </c>
      <c r="S17" s="29">
        <v>12</v>
      </c>
      <c r="T17" s="29" t="s">
        <v>52</v>
      </c>
      <c r="U17" s="29">
        <v>0</v>
      </c>
      <c r="V17" s="34">
        <v>0</v>
      </c>
      <c r="W17" s="34">
        <v>0</v>
      </c>
      <c r="X17" s="34">
        <v>0</v>
      </c>
      <c r="Y17" s="34">
        <v>0</v>
      </c>
      <c r="Z17" s="32" t="s">
        <v>52</v>
      </c>
      <c r="AA17" s="31">
        <v>26</v>
      </c>
      <c r="AB17" s="29">
        <v>1</v>
      </c>
      <c r="AC17" s="30">
        <v>73</v>
      </c>
      <c r="AD17" s="37">
        <v>2.6608386097515293</v>
      </c>
    </row>
    <row r="18" spans="1:31" ht="15.75" thickBot="1" x14ac:dyDescent="0.3">
      <c r="A18" s="26">
        <v>6124587805</v>
      </c>
      <c r="B18" s="26" t="s">
        <v>55</v>
      </c>
      <c r="C18" s="26" t="s">
        <v>63</v>
      </c>
      <c r="D18" s="33">
        <v>9790</v>
      </c>
      <c r="E18" s="42">
        <v>9820</v>
      </c>
      <c r="F18" s="27">
        <v>6</v>
      </c>
      <c r="G18" s="28">
        <v>6</v>
      </c>
      <c r="H18" s="29">
        <v>6</v>
      </c>
      <c r="I18" s="34">
        <v>3</v>
      </c>
      <c r="J18" s="34">
        <v>0</v>
      </c>
      <c r="K18" s="34">
        <v>0</v>
      </c>
      <c r="L18" s="30">
        <v>0</v>
      </c>
      <c r="M18" s="31">
        <v>1</v>
      </c>
      <c r="N18" s="29" t="s">
        <v>52</v>
      </c>
      <c r="O18" s="34" t="s">
        <v>52</v>
      </c>
      <c r="P18" s="30" t="s">
        <v>52</v>
      </c>
      <c r="Q18" s="31">
        <v>63</v>
      </c>
      <c r="R18" s="29">
        <v>4</v>
      </c>
      <c r="S18" s="29">
        <v>11</v>
      </c>
      <c r="T18" s="29" t="s">
        <v>52</v>
      </c>
      <c r="U18" s="29">
        <v>0</v>
      </c>
      <c r="V18" s="34">
        <v>0</v>
      </c>
      <c r="W18" s="34">
        <v>0</v>
      </c>
      <c r="X18" s="34">
        <v>0</v>
      </c>
      <c r="Y18" s="34">
        <v>0</v>
      </c>
      <c r="Z18" s="32" t="s">
        <v>52</v>
      </c>
      <c r="AA18" s="31">
        <v>21</v>
      </c>
      <c r="AB18" s="29">
        <v>1</v>
      </c>
      <c r="AC18" s="30">
        <v>78</v>
      </c>
      <c r="AD18" s="37">
        <v>2.6518453289858828</v>
      </c>
    </row>
    <row r="19" spans="1:31" ht="16.5" thickTop="1" thickBot="1" x14ac:dyDescent="0.3">
      <c r="A19" s="40"/>
      <c r="B19" s="40"/>
      <c r="C19" s="25"/>
      <c r="D19" s="25"/>
      <c r="E19" s="22" t="s">
        <v>53</v>
      </c>
      <c r="F19" s="3">
        <f t="shared" ref="F19:S19" si="0">AVERAGE(F11:F18)</f>
        <v>5.75</v>
      </c>
      <c r="G19" s="3">
        <f t="shared" si="0"/>
        <v>5.5</v>
      </c>
      <c r="H19" s="3">
        <f t="shared" si="0"/>
        <v>6.5</v>
      </c>
      <c r="I19" s="3">
        <f t="shared" si="0"/>
        <v>1.375</v>
      </c>
      <c r="J19" s="3">
        <f t="shared" si="0"/>
        <v>1</v>
      </c>
      <c r="K19" s="3">
        <f t="shared" si="0"/>
        <v>0</v>
      </c>
      <c r="L19" s="3">
        <f t="shared" si="0"/>
        <v>0</v>
      </c>
      <c r="M19" s="3">
        <f t="shared" si="0"/>
        <v>1.375</v>
      </c>
      <c r="N19" s="3">
        <f t="shared" si="0"/>
        <v>1</v>
      </c>
      <c r="O19" s="3">
        <f t="shared" si="0"/>
        <v>0</v>
      </c>
      <c r="P19" s="3">
        <f t="shared" si="0"/>
        <v>1.3333333333333333</v>
      </c>
      <c r="Q19" s="3">
        <f t="shared" si="0"/>
        <v>59.625</v>
      </c>
      <c r="R19" s="3">
        <f t="shared" si="0"/>
        <v>4.75</v>
      </c>
      <c r="S19" s="3">
        <f t="shared" si="0"/>
        <v>13</v>
      </c>
      <c r="T19" s="3" t="s">
        <v>52</v>
      </c>
      <c r="U19" s="3">
        <f t="shared" ref="U19:AD19" si="1">AVERAGE(U11:U18)</f>
        <v>0</v>
      </c>
      <c r="V19" s="3">
        <f t="shared" si="1"/>
        <v>0</v>
      </c>
      <c r="W19" s="3">
        <f t="shared" si="1"/>
        <v>0</v>
      </c>
      <c r="X19" s="3">
        <f t="shared" si="1"/>
        <v>0</v>
      </c>
      <c r="Y19" s="3">
        <f t="shared" si="1"/>
        <v>0</v>
      </c>
      <c r="Z19" s="3" t="e">
        <f t="shared" si="1"/>
        <v>#DIV/0!</v>
      </c>
      <c r="AA19" s="3">
        <f t="shared" si="1"/>
        <v>20.125</v>
      </c>
      <c r="AB19" s="3">
        <f t="shared" si="1"/>
        <v>2.5</v>
      </c>
      <c r="AC19" s="3">
        <f t="shared" si="1"/>
        <v>77.375</v>
      </c>
      <c r="AD19" s="3">
        <f t="shared" si="1"/>
        <v>2.6615091293877167</v>
      </c>
    </row>
    <row r="20" spans="1:31" ht="123" customHeight="1" thickTop="1" x14ac:dyDescent="0.25">
      <c r="A20" s="14"/>
      <c r="B20" s="1"/>
      <c r="C20" s="1"/>
      <c r="D20" s="1"/>
      <c r="E20" s="19"/>
      <c r="F20" s="19"/>
      <c r="G20" s="43" t="s">
        <v>54</v>
      </c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23"/>
      <c r="AC20" s="23"/>
      <c r="AD20" s="23"/>
      <c r="AE20" s="16"/>
    </row>
    <row r="23" spans="1:31" x14ac:dyDescent="0.25">
      <c r="A23" s="13"/>
      <c r="B23" s="16"/>
      <c r="C23" s="16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x14ac:dyDescent="0.25">
      <c r="A24" s="18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</sheetData>
  <mergeCells count="7">
    <mergeCell ref="A2:AD2"/>
    <mergeCell ref="D9:E9"/>
    <mergeCell ref="G20:AA20"/>
    <mergeCell ref="F9:L9"/>
    <mergeCell ref="M9:P9"/>
    <mergeCell ref="Q9:Z9"/>
    <mergeCell ref="AA9:AC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KBU 31-18 XRD</vt:lpstr>
    </vt:vector>
  </TitlesOfParts>
  <Company>HEC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snolan</dc:creator>
  <cp:lastModifiedBy>snolan</cp:lastModifiedBy>
  <dcterms:created xsi:type="dcterms:W3CDTF">2016-06-07T23:11:49Z</dcterms:created>
  <dcterms:modified xsi:type="dcterms:W3CDTF">2017-09-22T00:25:00Z</dcterms:modified>
</cp:coreProperties>
</file>